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owner\Documents\東京都立大学野球部\HP添付資料\"/>
    </mc:Choice>
  </mc:AlternateContent>
  <xr:revisionPtr revIDLastSave="0" documentId="8_{30064A73-7CD2-4EA0-A532-C114F58D2EA6}" xr6:coauthVersionLast="47" xr6:coauthVersionMax="47" xr10:uidLastSave="{00000000-0000-0000-0000-000000000000}"/>
  <bookViews>
    <workbookView xWindow="-108" yWindow="-108" windowWidth="23256" windowHeight="12456" xr2:uid="{5EE34993-33D0-4114-B541-AA2A00B994AF}"/>
  </bookViews>
  <sheets>
    <sheet name="総会資料2023.8" sheetId="2" r:id="rId1"/>
    <sheet name="Sheet1" sheetId="1"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2" l="1"/>
  <c r="K42" i="2" s="1"/>
  <c r="E42" i="2"/>
  <c r="J43" i="2" s="1"/>
  <c r="K43" i="2" s="1"/>
  <c r="K41" i="2"/>
  <c r="K40" i="2"/>
  <c r="F40" i="2"/>
  <c r="K39" i="2"/>
  <c r="F39" i="2"/>
  <c r="K38" i="2"/>
  <c r="F38" i="2"/>
  <c r="K36" i="2"/>
  <c r="F36" i="2"/>
  <c r="E29" i="2"/>
  <c r="J30" i="2" s="1"/>
  <c r="K30" i="2" s="1"/>
  <c r="K28" i="2"/>
  <c r="K27" i="2"/>
  <c r="J27" i="2"/>
  <c r="F27" i="2"/>
  <c r="K26" i="2"/>
  <c r="F26" i="2"/>
  <c r="K25" i="2"/>
  <c r="F25" i="2"/>
  <c r="K24" i="2"/>
  <c r="F24" i="2"/>
  <c r="J23" i="2"/>
  <c r="J29" i="2" s="1"/>
  <c r="K29" i="2" s="1"/>
  <c r="F23" i="2"/>
  <c r="K21" i="2"/>
  <c r="F21" i="2"/>
  <c r="K23" i="2" l="1"/>
  <c r="F29" i="2"/>
  <c r="F42" i="2"/>
</calcChain>
</file>

<file path=xl/sharedStrings.xml><?xml version="1.0" encoding="utf-8"?>
<sst xmlns="http://schemas.openxmlformats.org/spreadsheetml/2006/main" count="162" uniqueCount="136">
  <si>
    <t>２０２３年８月吉日</t>
    <rPh sb="4" eb="5">
      <t>ネン</t>
    </rPh>
    <rPh sb="6" eb="7">
      <t>ガツ</t>
    </rPh>
    <rPh sb="7" eb="8">
      <t>キチ</t>
    </rPh>
    <rPh sb="8" eb="9">
      <t>ニチ</t>
    </rPh>
    <phoneticPr fontId="1"/>
  </si>
  <si>
    <t>東京都立大学硬式野球部OB会会員　各位</t>
    <rPh sb="0" eb="6">
      <t>トウキョウトリツダイガク</t>
    </rPh>
    <rPh sb="6" eb="11">
      <t>コウシキヤキュウブ</t>
    </rPh>
    <rPh sb="13" eb="14">
      <t>カイ</t>
    </rPh>
    <rPh sb="14" eb="16">
      <t>カイイン</t>
    </rPh>
    <rPh sb="17" eb="19">
      <t>カクイ</t>
    </rPh>
    <phoneticPr fontId="1"/>
  </si>
  <si>
    <t>硬式野球部OB会　会長　加藤　裕　　</t>
    <rPh sb="0" eb="5">
      <t>コウシキヤキュウブ</t>
    </rPh>
    <rPh sb="7" eb="8">
      <t>カイ</t>
    </rPh>
    <rPh sb="9" eb="11">
      <t>カイチョウ</t>
    </rPh>
    <rPh sb="12" eb="14">
      <t>カトウ</t>
    </rPh>
    <rPh sb="15" eb="16">
      <t>ユタカ</t>
    </rPh>
    <phoneticPr fontId="1"/>
  </si>
  <si>
    <t>OB会のご連絡</t>
    <rPh sb="2" eb="3">
      <t>カイ</t>
    </rPh>
    <rPh sb="5" eb="7">
      <t>レンラク</t>
    </rPh>
    <phoneticPr fontId="1"/>
  </si>
  <si>
    <t>拝啓</t>
    <rPh sb="0" eb="2">
      <t>ハイケイ</t>
    </rPh>
    <phoneticPr fontId="1"/>
  </si>
  <si>
    <t>例年にも増した暑い日々が続きますが、OBの皆様におかれましては如何お過ごしでしょうか。</t>
    <rPh sb="0" eb="2">
      <t>レイネン</t>
    </rPh>
    <rPh sb="4" eb="5">
      <t>マ</t>
    </rPh>
    <rPh sb="7" eb="8">
      <t>アツ</t>
    </rPh>
    <rPh sb="9" eb="11">
      <t>ヒビ</t>
    </rPh>
    <rPh sb="12" eb="13">
      <t>ツヅ</t>
    </rPh>
    <rPh sb="21" eb="23">
      <t>ミナサマ</t>
    </rPh>
    <rPh sb="31" eb="33">
      <t>イカガ</t>
    </rPh>
    <rPh sb="34" eb="35">
      <t>ス</t>
    </rPh>
    <phoneticPr fontId="1"/>
  </si>
  <si>
    <t>２０２１年６月に前甲斐会長から会長を引継ました26期加藤でございます。皆様へのOB会のご連絡が</t>
    <rPh sb="4" eb="5">
      <t>ネン</t>
    </rPh>
    <rPh sb="6" eb="7">
      <t>ツキ</t>
    </rPh>
    <rPh sb="8" eb="9">
      <t>ネンマエ</t>
    </rPh>
    <rPh sb="9" eb="11">
      <t>カイ</t>
    </rPh>
    <rPh sb="11" eb="13">
      <t>カイチョウ</t>
    </rPh>
    <rPh sb="15" eb="17">
      <t>カイチョウ</t>
    </rPh>
    <rPh sb="18" eb="20">
      <t>ヒキツギ</t>
    </rPh>
    <rPh sb="25" eb="26">
      <t>キ</t>
    </rPh>
    <rPh sb="26" eb="28">
      <t>カトウ</t>
    </rPh>
    <rPh sb="35" eb="37">
      <t>ミナサマ</t>
    </rPh>
    <rPh sb="41" eb="42">
      <t>カイ</t>
    </rPh>
    <rPh sb="44" eb="46">
      <t>レンラク</t>
    </rPh>
    <phoneticPr fontId="1"/>
  </si>
  <si>
    <t>遅延し、大変申し訳ありません。新型コロナも５類となり、漸く通常の生活に戻りつつあります。とは言え、</t>
    <rPh sb="6" eb="7">
      <t>モウ</t>
    </rPh>
    <rPh sb="8" eb="9">
      <t>ワケ</t>
    </rPh>
    <rPh sb="15" eb="17">
      <t>シンガタ</t>
    </rPh>
    <rPh sb="22" eb="23">
      <t>ルイ</t>
    </rPh>
    <rPh sb="27" eb="28">
      <t>ヨウヤ</t>
    </rPh>
    <rPh sb="29" eb="31">
      <t>ツウジョウ</t>
    </rPh>
    <rPh sb="32" eb="34">
      <t>セイカツ</t>
    </rPh>
    <rPh sb="35" eb="36">
      <t>モド</t>
    </rPh>
    <rPh sb="46" eb="47">
      <t>イ</t>
    </rPh>
    <phoneticPr fontId="1"/>
  </si>
  <si>
    <t>未だ未だ感染の危険性はあります。OBの皆様には健康に留意されながらの毎日をお過ごし下さい。</t>
    <rPh sb="8" eb="10">
      <t>カンセン</t>
    </rPh>
    <rPh sb="11" eb="14">
      <t>キケンセイ</t>
    </rPh>
    <rPh sb="23" eb="25">
      <t>ミナサマ</t>
    </rPh>
    <rPh sb="27" eb="29">
      <t>ケンコウ</t>
    </rPh>
    <rPh sb="30" eb="32">
      <t>リュウイ</t>
    </rPh>
    <rPh sb="38" eb="40">
      <t>マイニチ</t>
    </rPh>
    <rPh sb="42" eb="43">
      <t>スクダ</t>
    </rPh>
    <phoneticPr fontId="1"/>
  </si>
  <si>
    <t>さて、この２年間の総括と今後の活動につきご案内致します。</t>
    <rPh sb="6" eb="8">
      <t>ネンカン</t>
    </rPh>
    <rPh sb="9" eb="11">
      <t>ソウカツ</t>
    </rPh>
    <rPh sb="12" eb="14">
      <t>コンゴ</t>
    </rPh>
    <rPh sb="15" eb="17">
      <t>カツドウ</t>
    </rPh>
    <rPh sb="21" eb="23">
      <t>アンナイ</t>
    </rPh>
    <rPh sb="23" eb="24">
      <t>イタ</t>
    </rPh>
    <phoneticPr fontId="1"/>
  </si>
  <si>
    <t>記</t>
    <rPh sb="0" eb="1">
      <t>キ</t>
    </rPh>
    <phoneticPr fontId="1"/>
  </si>
  <si>
    <t>１．会計報告</t>
    <rPh sb="2" eb="6">
      <t>カイケイホウコク</t>
    </rPh>
    <phoneticPr fontId="1"/>
  </si>
  <si>
    <t>《２０２１年度》</t>
    <rPh sb="5" eb="7">
      <t>ネンド</t>
    </rPh>
    <phoneticPr fontId="1"/>
  </si>
  <si>
    <t>収入は、27名の方々から会費２４５千円お預かりしました。有難うございます。</t>
    <rPh sb="0" eb="2">
      <t>シュウニュウ</t>
    </rPh>
    <rPh sb="6" eb="7">
      <t>メイ</t>
    </rPh>
    <rPh sb="8" eb="10">
      <t>カタガタ</t>
    </rPh>
    <rPh sb="12" eb="14">
      <t>カイヒ</t>
    </rPh>
    <rPh sb="17" eb="19">
      <t>センエン</t>
    </rPh>
    <rPh sb="20" eb="21">
      <t>アズ</t>
    </rPh>
    <rPh sb="28" eb="30">
      <t>アリガト</t>
    </rPh>
    <phoneticPr fontId="1"/>
  </si>
  <si>
    <r>
      <t>支出は、新型コロナの蔓延により、年末の「４年生との懇親会」だけでしたので、７名の</t>
    </r>
    <r>
      <rPr>
        <sz val="11"/>
        <color theme="1"/>
        <rFont val="ＭＳ Ｐゴシック"/>
        <family val="2"/>
        <charset val="128"/>
      </rPr>
      <t>４</t>
    </r>
    <r>
      <rPr>
        <sz val="11"/>
        <color theme="1"/>
        <rFont val="游ゴシック"/>
        <family val="2"/>
        <charset val="128"/>
        <scheme val="minor"/>
      </rPr>
      <t>年生の費用</t>
    </r>
    <rPh sb="0" eb="2">
      <t>シシュツ</t>
    </rPh>
    <rPh sb="4" eb="6">
      <t>シンガタ</t>
    </rPh>
    <rPh sb="10" eb="12">
      <t>マンエン</t>
    </rPh>
    <rPh sb="16" eb="18">
      <t>ネンマツ</t>
    </rPh>
    <rPh sb="21" eb="23">
      <t>ネンセイ</t>
    </rPh>
    <rPh sb="25" eb="28">
      <t>コンシンカイ</t>
    </rPh>
    <rPh sb="38" eb="39">
      <t>メイ</t>
    </rPh>
    <rPh sb="41" eb="43">
      <t>ネンセイ</t>
    </rPh>
    <rPh sb="44" eb="46">
      <t>ヒヨウ</t>
    </rPh>
    <phoneticPr fontId="1"/>
  </si>
  <si>
    <t>３５千円のみでした、残金がありましたので、翌年度早々に２００千円を現役に支援金として送りました。</t>
    <rPh sb="2" eb="4">
      <t>センエン</t>
    </rPh>
    <rPh sb="10" eb="12">
      <t>ザンキン</t>
    </rPh>
    <rPh sb="21" eb="24">
      <t>ヨクネンド</t>
    </rPh>
    <rPh sb="24" eb="26">
      <t>ソウソウ</t>
    </rPh>
    <rPh sb="30" eb="32">
      <t>センエン</t>
    </rPh>
    <rPh sb="33" eb="35">
      <t>ゲンエキ</t>
    </rPh>
    <rPh sb="36" eb="39">
      <t>シエンキン</t>
    </rPh>
    <rPh sb="42" eb="43">
      <t>オク</t>
    </rPh>
    <phoneticPr fontId="1"/>
  </si>
  <si>
    <t>前期繰越金(2021.3.23)</t>
    <rPh sb="0" eb="2">
      <t>ゼンキ</t>
    </rPh>
    <rPh sb="2" eb="5">
      <t>クリコシキン</t>
    </rPh>
    <phoneticPr fontId="1"/>
  </si>
  <si>
    <t>収入の部</t>
    <rPh sb="0" eb="2">
      <t>シュウニュウ</t>
    </rPh>
    <rPh sb="3" eb="4">
      <t>ブ</t>
    </rPh>
    <phoneticPr fontId="1"/>
  </si>
  <si>
    <t>支出の部</t>
    <rPh sb="0" eb="2">
      <t>シシュツ</t>
    </rPh>
    <rPh sb="3" eb="4">
      <t>ブ</t>
    </rPh>
    <phoneticPr fontId="1"/>
  </si>
  <si>
    <t>会費収入</t>
    <rPh sb="0" eb="2">
      <t>カイヒ</t>
    </rPh>
    <rPh sb="2" eb="4">
      <t>シュウニュウ</t>
    </rPh>
    <phoneticPr fontId="1"/>
  </si>
  <si>
    <t>27名</t>
    <rPh sb="2" eb="3">
      <t>メイ</t>
    </rPh>
    <phoneticPr fontId="1"/>
  </si>
  <si>
    <t>郵便切手代</t>
    <rPh sb="0" eb="4">
      <t>ユウビンキッテ</t>
    </rPh>
    <rPh sb="4" eb="5">
      <t>ダイ</t>
    </rPh>
    <phoneticPr fontId="1"/>
  </si>
  <si>
    <t>230通</t>
    <rPh sb="3" eb="4">
      <t>ツウ</t>
    </rPh>
    <phoneticPr fontId="1"/>
  </si>
  <si>
    <t>円</t>
    <rPh sb="0" eb="1">
      <t>エン</t>
    </rPh>
    <phoneticPr fontId="1"/>
  </si>
  <si>
    <t>預金利息</t>
    <rPh sb="0" eb="4">
      <t>ヨキンリソク</t>
    </rPh>
    <phoneticPr fontId="1"/>
  </si>
  <si>
    <t>資料作成インク代</t>
    <rPh sb="0" eb="4">
      <t>シリョウサクセイ</t>
    </rPh>
    <rPh sb="7" eb="8">
      <t>ダイ</t>
    </rPh>
    <phoneticPr fontId="1"/>
  </si>
  <si>
    <t>懇親会費用</t>
    <rPh sb="0" eb="3">
      <t>コンシンカイ</t>
    </rPh>
    <rPh sb="3" eb="5">
      <t>ヒヨウ</t>
    </rPh>
    <phoneticPr fontId="1"/>
  </si>
  <si>
    <t>7名</t>
    <rPh sb="0" eb="1">
      <t>メイ</t>
    </rPh>
    <phoneticPr fontId="1"/>
  </si>
  <si>
    <t>@/人　5,000円</t>
    <rPh sb="2" eb="3">
      <t>ヒト</t>
    </rPh>
    <rPh sb="9" eb="10">
      <t>エン</t>
    </rPh>
    <phoneticPr fontId="1"/>
  </si>
  <si>
    <t>計</t>
    <rPh sb="0" eb="1">
      <t>ケイ</t>
    </rPh>
    <phoneticPr fontId="1"/>
  </si>
  <si>
    <t>次期繰越金(2022.3.31)</t>
    <rPh sb="0" eb="2">
      <t>ジキ</t>
    </rPh>
    <rPh sb="2" eb="5">
      <t>クリコシキン</t>
    </rPh>
    <phoneticPr fontId="1"/>
  </si>
  <si>
    <t>《２０２２年度》</t>
    <rPh sb="5" eb="7">
      <t>ネンド</t>
    </rPh>
    <phoneticPr fontId="1"/>
  </si>
  <si>
    <t>コロナ感染を猛威が冷めず、イベント等検討すら出来ず、OB会のご案内も出状できませんでしたので、</t>
    <rPh sb="3" eb="5">
      <t>カンセン</t>
    </rPh>
    <rPh sb="6" eb="8">
      <t>モウイ</t>
    </rPh>
    <rPh sb="9" eb="10">
      <t>サ</t>
    </rPh>
    <rPh sb="17" eb="18">
      <t>トウ</t>
    </rPh>
    <rPh sb="18" eb="20">
      <t>ケントウ</t>
    </rPh>
    <rPh sb="22" eb="24">
      <t>デキ</t>
    </rPh>
    <rPh sb="28" eb="29">
      <t>カイ</t>
    </rPh>
    <rPh sb="31" eb="33">
      <t>アンナイ</t>
    </rPh>
    <rPh sb="34" eb="36">
      <t>シュツジョウ</t>
    </rPh>
    <phoneticPr fontId="1"/>
  </si>
  <si>
    <t>会費は４名の方々から５０千円お預かりでした。当年度も、イベントは「４年生との懇親会」の開催</t>
    <rPh sb="0" eb="2">
      <t>カイヒ</t>
    </rPh>
    <rPh sb="4" eb="5">
      <t>メイ</t>
    </rPh>
    <rPh sb="6" eb="8">
      <t>カタガタ</t>
    </rPh>
    <rPh sb="12" eb="14">
      <t>センエン</t>
    </rPh>
    <rPh sb="15" eb="16">
      <t>アズ</t>
    </rPh>
    <rPh sb="22" eb="25">
      <t>トウネンド</t>
    </rPh>
    <rPh sb="43" eb="45">
      <t>カイサイ</t>
    </rPh>
    <phoneticPr fontId="1"/>
  </si>
  <si>
    <t>(本年３月実施)だけでしたので、４年生出席者10名(１名欠席)の費用に充当させて頂きました。</t>
    <rPh sb="1" eb="3">
      <t>ホンネン</t>
    </rPh>
    <rPh sb="4" eb="5">
      <t>ツキ</t>
    </rPh>
    <rPh sb="5" eb="7">
      <t>ジッシ</t>
    </rPh>
    <rPh sb="17" eb="22">
      <t>ネンセイシュッセキシャ</t>
    </rPh>
    <rPh sb="24" eb="25">
      <t>メイ</t>
    </rPh>
    <rPh sb="27" eb="28">
      <t>メイ</t>
    </rPh>
    <rPh sb="28" eb="30">
      <t>ケッセキ</t>
    </rPh>
    <rPh sb="32" eb="34">
      <t>ヒヨウ</t>
    </rPh>
    <rPh sb="35" eb="37">
      <t>ジュウトウ</t>
    </rPh>
    <rPh sb="40" eb="41">
      <t>イタダ</t>
    </rPh>
    <phoneticPr fontId="1"/>
  </si>
  <si>
    <t>前期繰越金(2022.3.31)</t>
    <rPh sb="0" eb="2">
      <t>ゼンキ</t>
    </rPh>
    <rPh sb="2" eb="5">
      <t>クリコシキン</t>
    </rPh>
    <phoneticPr fontId="1"/>
  </si>
  <si>
    <t>4名</t>
    <rPh sb="1" eb="2">
      <t>メイ</t>
    </rPh>
    <phoneticPr fontId="1"/>
  </si>
  <si>
    <t>現役への送金</t>
    <rPh sb="0" eb="2">
      <t>ゲンエキ</t>
    </rPh>
    <rPh sb="4" eb="6">
      <t>ソウキン</t>
    </rPh>
    <phoneticPr fontId="1"/>
  </si>
  <si>
    <t>振込手数料</t>
    <rPh sb="0" eb="2">
      <t>フリコミ</t>
    </rPh>
    <rPh sb="2" eb="5">
      <t>テスウリョウ</t>
    </rPh>
    <phoneticPr fontId="1"/>
  </si>
  <si>
    <t>10名</t>
    <phoneticPr fontId="1"/>
  </si>
  <si>
    <t>次期繰越金(2023.3.31)</t>
    <rPh sb="0" eb="2">
      <t>ジキ</t>
    </rPh>
    <rPh sb="2" eb="5">
      <t>クリコシキン</t>
    </rPh>
    <phoneticPr fontId="1"/>
  </si>
  <si>
    <t>２．会費納入のお願い</t>
    <rPh sb="2" eb="4">
      <t>カイヒ</t>
    </rPh>
    <rPh sb="4" eb="6">
      <t>ノウニュウ</t>
    </rPh>
    <rPh sb="8" eb="9">
      <t>ネガ</t>
    </rPh>
    <phoneticPr fontId="1"/>
  </si>
  <si>
    <t>今年度のOB会費の納入をお願いします。是非、多くの方々のご支援をお願い致します。</t>
    <phoneticPr fontId="1"/>
  </si>
  <si>
    <t>納入方法は、下記口座への銀行振込です。</t>
    <rPh sb="0" eb="4">
      <t>ノウニュウホウホウ</t>
    </rPh>
    <rPh sb="6" eb="8">
      <t>カキ</t>
    </rPh>
    <rPh sb="8" eb="10">
      <t>コウザ</t>
    </rPh>
    <rPh sb="12" eb="14">
      <t>ギンコウ</t>
    </rPh>
    <rPh sb="14" eb="16">
      <t>フリコミ</t>
    </rPh>
    <phoneticPr fontId="1"/>
  </si>
  <si>
    <t>　　【振込口座】</t>
    <rPh sb="3" eb="7">
      <t>フリコミコウザ</t>
    </rPh>
    <phoneticPr fontId="1"/>
  </si>
  <si>
    <t>みずほ銀行  兜町支店(店番０２７)　　普通預金　　口座番号１６７００７６</t>
    <rPh sb="3" eb="5">
      <t>ギンコウ</t>
    </rPh>
    <rPh sb="7" eb="9">
      <t>カブトチョウ</t>
    </rPh>
    <rPh sb="9" eb="11">
      <t>シテン</t>
    </rPh>
    <rPh sb="12" eb="14">
      <t>ミセバン</t>
    </rPh>
    <rPh sb="20" eb="24">
      <t>フツウヨキン</t>
    </rPh>
    <rPh sb="26" eb="30">
      <t>コウザバンゴウ</t>
    </rPh>
    <phoneticPr fontId="1"/>
  </si>
  <si>
    <t>名義人</t>
    <rPh sb="0" eb="3">
      <t>メイギニン</t>
    </rPh>
    <phoneticPr fontId="1"/>
  </si>
  <si>
    <t>東京都立大学硬式野球部OB会　　代表　吉田茂</t>
    <rPh sb="0" eb="11">
      <t>トウキョウトリツダイガクコウシキヤキュウブ</t>
    </rPh>
    <rPh sb="13" eb="14">
      <t>カイ</t>
    </rPh>
    <rPh sb="16" eb="18">
      <t>ダイヒョウ</t>
    </rPh>
    <rPh sb="19" eb="21">
      <t>ヨシダ</t>
    </rPh>
    <rPh sb="21" eb="22">
      <t>シゲル</t>
    </rPh>
    <phoneticPr fontId="1"/>
  </si>
  <si>
    <t>　　【金額】</t>
    <rPh sb="3" eb="5">
      <t>キンガク</t>
    </rPh>
    <phoneticPr fontId="1"/>
  </si>
  <si>
    <t>一口　５，０００円　　何口でも納入可能です。多くの会費ご支援をお願いします</t>
    <rPh sb="0" eb="2">
      <t>ヒトクチ</t>
    </rPh>
    <rPh sb="8" eb="9">
      <t>エン</t>
    </rPh>
    <rPh sb="11" eb="13">
      <t>ナンクチ</t>
    </rPh>
    <rPh sb="15" eb="19">
      <t>ノウニュウカノウ</t>
    </rPh>
    <rPh sb="22" eb="23">
      <t>オオ</t>
    </rPh>
    <rPh sb="25" eb="27">
      <t>カイヒ</t>
    </rPh>
    <rPh sb="28" eb="30">
      <t>シエン</t>
    </rPh>
    <rPh sb="32" eb="33">
      <t>ネガ</t>
    </rPh>
    <phoneticPr fontId="1"/>
  </si>
  <si>
    <t>硬式野球部の活動には、皆さま、ご存知のとおり、多大な費用が必要となります。現役学生達は、</t>
    <rPh sb="0" eb="2">
      <t>コウシキ</t>
    </rPh>
    <rPh sb="2" eb="5">
      <t>ヤキュウブ</t>
    </rPh>
    <rPh sb="6" eb="8">
      <t>カツドウ</t>
    </rPh>
    <rPh sb="11" eb="12">
      <t>ミナ</t>
    </rPh>
    <rPh sb="16" eb="18">
      <t>ゾンジ</t>
    </rPh>
    <rPh sb="23" eb="25">
      <t>タダイ</t>
    </rPh>
    <rPh sb="26" eb="28">
      <t>ヒヨウ</t>
    </rPh>
    <rPh sb="29" eb="31">
      <t>ヒツヨウ</t>
    </rPh>
    <rPh sb="37" eb="39">
      <t>ゲンエキ</t>
    </rPh>
    <rPh sb="39" eb="41">
      <t>ガクセイ</t>
    </rPh>
    <rPh sb="41" eb="42">
      <t>タチ</t>
    </rPh>
    <phoneticPr fontId="1"/>
  </si>
  <si>
    <t>@/月3,000円の部費を支払、その中で、連盟の会費、ボールの調達、バットの購入等行っています。</t>
    <rPh sb="2" eb="3">
      <t>ツキ</t>
    </rPh>
    <rPh sb="18" eb="19">
      <t>ナカ</t>
    </rPh>
    <rPh sb="21" eb="23">
      <t>レンメイ</t>
    </rPh>
    <rPh sb="24" eb="26">
      <t>カイヒ</t>
    </rPh>
    <rPh sb="31" eb="33">
      <t>チョウタツ</t>
    </rPh>
    <rPh sb="38" eb="40">
      <t>コウニュウ</t>
    </rPh>
    <rPh sb="40" eb="41">
      <t>トウ</t>
    </rPh>
    <rPh sb="41" eb="42">
      <t>オコナ</t>
    </rPh>
    <phoneticPr fontId="1"/>
  </si>
  <si>
    <t>その一助としてOBの皆さんからお預かりしたOB会費の一部を支援金として、現役に提供しています。</t>
    <rPh sb="23" eb="25">
      <t>カイヒ</t>
    </rPh>
    <rPh sb="26" eb="28">
      <t>イチブ</t>
    </rPh>
    <rPh sb="29" eb="31">
      <t>シエン</t>
    </rPh>
    <rPh sb="31" eb="32">
      <t>キン</t>
    </rPh>
    <rPh sb="36" eb="38">
      <t>ゲンエキ</t>
    </rPh>
    <rPh sb="39" eb="41">
      <t>テイキョウ</t>
    </rPh>
    <phoneticPr fontId="1"/>
  </si>
  <si>
    <t>学生達は、現在、クラウドファンディングを検討しているとの事ですが、今こそ、学生時代の良き思い出</t>
    <rPh sb="37" eb="41">
      <t>ガクセイジダイ</t>
    </rPh>
    <rPh sb="42" eb="43">
      <t>ヨ</t>
    </rPh>
    <rPh sb="44" eb="45">
      <t>オモ</t>
    </rPh>
    <rPh sb="46" eb="47">
      <t>デ</t>
    </rPh>
    <phoneticPr fontId="1"/>
  </si>
  <si>
    <t>のある硬式野球部のOB会として後輩達に資金支援したいと考えます。宜しくお願い致します。</t>
    <rPh sb="3" eb="8">
      <t>コウシキヤキュウブ</t>
    </rPh>
    <rPh sb="15" eb="18">
      <t>コウハイタチ</t>
    </rPh>
    <rPh sb="21" eb="23">
      <t>シエン</t>
    </rPh>
    <rPh sb="32" eb="33">
      <t>ヨロ</t>
    </rPh>
    <rPh sb="36" eb="37">
      <t>ネガ</t>
    </rPh>
    <rPh sb="38" eb="39">
      <t>イタ</t>
    </rPh>
    <phoneticPr fontId="1"/>
  </si>
  <si>
    <t>　　　【支援実績】</t>
    <rPh sb="4" eb="6">
      <t>シエン</t>
    </rPh>
    <rPh sb="6" eb="8">
      <t>ジッセキ</t>
    </rPh>
    <phoneticPr fontId="1"/>
  </si>
  <si>
    <t>2018年度</t>
    <rPh sb="4" eb="6">
      <t>ネンド</t>
    </rPh>
    <phoneticPr fontId="1"/>
  </si>
  <si>
    <t>会費納入者　不明</t>
    <rPh sb="0" eb="2">
      <t>カイヒ</t>
    </rPh>
    <rPh sb="2" eb="5">
      <t>ノウニュウシャ</t>
    </rPh>
    <rPh sb="6" eb="7">
      <t>フ</t>
    </rPh>
    <rPh sb="7" eb="8">
      <t>メイ</t>
    </rPh>
    <phoneticPr fontId="1"/>
  </si>
  <si>
    <t>納入総額</t>
    <rPh sb="0" eb="2">
      <t>ノウニュウ</t>
    </rPh>
    <rPh sb="2" eb="4">
      <t>ソウガク</t>
    </rPh>
    <phoneticPr fontId="1"/>
  </si>
  <si>
    <t>円　　援助</t>
    <rPh sb="0" eb="1">
      <t>エン</t>
    </rPh>
    <rPh sb="3" eb="5">
      <t>エンジョ</t>
    </rPh>
    <phoneticPr fontId="1"/>
  </si>
  <si>
    <t>2019年度</t>
    <rPh sb="4" eb="6">
      <t>ネンド</t>
    </rPh>
    <phoneticPr fontId="1"/>
  </si>
  <si>
    <t>会費納入者　33名</t>
    <rPh sb="0" eb="2">
      <t>カイヒ</t>
    </rPh>
    <rPh sb="2" eb="5">
      <t>ノウニュウシャ</t>
    </rPh>
    <rPh sb="8" eb="9">
      <t>メイ</t>
    </rPh>
    <phoneticPr fontId="1"/>
  </si>
  <si>
    <t>2020年度</t>
    <rPh sb="4" eb="6">
      <t>ネンド</t>
    </rPh>
    <phoneticPr fontId="1"/>
  </si>
  <si>
    <t>会費納入者　27名</t>
    <rPh sb="0" eb="2">
      <t>カイヒ</t>
    </rPh>
    <rPh sb="2" eb="5">
      <t>ノウニュウシャ</t>
    </rPh>
    <rPh sb="8" eb="9">
      <t>メイ</t>
    </rPh>
    <phoneticPr fontId="1"/>
  </si>
  <si>
    <t>2021年度</t>
    <rPh sb="4" eb="6">
      <t>ネンド</t>
    </rPh>
    <phoneticPr fontId="1"/>
  </si>
  <si>
    <t>2022年度</t>
    <rPh sb="4" eb="6">
      <t>ネンド</t>
    </rPh>
    <phoneticPr fontId="1"/>
  </si>
  <si>
    <t>会費納入者　５名</t>
    <rPh sb="0" eb="2">
      <t>カイヒ</t>
    </rPh>
    <rPh sb="2" eb="5">
      <t>ノウニュウシャ</t>
    </rPh>
    <rPh sb="7" eb="8">
      <t>メイ</t>
    </rPh>
    <phoneticPr fontId="1"/>
  </si>
  <si>
    <t>不可</t>
    <rPh sb="0" eb="2">
      <t>フカ</t>
    </rPh>
    <phoneticPr fontId="1"/>
  </si>
  <si>
    <t>　　 　OB会名簿によりますと、会員数　231名、物故者　24名、連絡不要　2名で正味150名にご連絡</t>
    <rPh sb="6" eb="9">
      <t>カイメイボ</t>
    </rPh>
    <rPh sb="16" eb="18">
      <t>カイイン</t>
    </rPh>
    <rPh sb="18" eb="19">
      <t>スウ</t>
    </rPh>
    <rPh sb="23" eb="24">
      <t>メイ</t>
    </rPh>
    <rPh sb="25" eb="28">
      <t>ブッコシャ</t>
    </rPh>
    <rPh sb="31" eb="32">
      <t>メイ</t>
    </rPh>
    <rPh sb="33" eb="37">
      <t>レンラクフヨウ</t>
    </rPh>
    <rPh sb="39" eb="40">
      <t>メイ</t>
    </rPh>
    <rPh sb="41" eb="43">
      <t>ショウミ</t>
    </rPh>
    <rPh sb="46" eb="47">
      <t>メイ</t>
    </rPh>
    <rPh sb="49" eb="51">
      <t>レンラク</t>
    </rPh>
    <phoneticPr fontId="1"/>
  </si>
  <si>
    <t>　 　　しております。例年の納入者につきましては、OB戦開催年度は、納入者が増加しますが、通常は</t>
    <rPh sb="11" eb="13">
      <t>レイネン</t>
    </rPh>
    <rPh sb="14" eb="16">
      <t>ノウニュウ</t>
    </rPh>
    <rPh sb="16" eb="17">
      <t>シャ</t>
    </rPh>
    <rPh sb="45" eb="47">
      <t>ツウジョウ</t>
    </rPh>
    <phoneticPr fontId="1"/>
  </si>
  <si>
    <t>　　　２割弱の方々です。是非、多くの方がご参加頂き、より多くの支援をしたいと思っております。</t>
    <rPh sb="5" eb="6">
      <t>ジャク</t>
    </rPh>
    <rPh sb="28" eb="29">
      <t>オオ</t>
    </rPh>
    <rPh sb="31" eb="33">
      <t>シエン</t>
    </rPh>
    <rPh sb="38" eb="39">
      <t>オモ</t>
    </rPh>
    <phoneticPr fontId="1"/>
  </si>
  <si>
    <t>３．ＯＢ会の活動</t>
    <rPh sb="4" eb="5">
      <t>カイ</t>
    </rPh>
    <rPh sb="6" eb="8">
      <t>カツドウ</t>
    </rPh>
    <phoneticPr fontId="1"/>
  </si>
  <si>
    <t>　当初、今迄の活動の見直しや新たな活動の展開につき現役学生と直接意見交換機会を模索したが、</t>
    <rPh sb="1" eb="3">
      <t>トウショ</t>
    </rPh>
    <rPh sb="4" eb="6">
      <t>イママデ</t>
    </rPh>
    <rPh sb="7" eb="9">
      <t>カツドウ</t>
    </rPh>
    <rPh sb="10" eb="12">
      <t>ミナオ</t>
    </rPh>
    <rPh sb="14" eb="15">
      <t>アラタ</t>
    </rPh>
    <rPh sb="17" eb="19">
      <t>カツドウ</t>
    </rPh>
    <rPh sb="20" eb="22">
      <t>テンカイ</t>
    </rPh>
    <rPh sb="25" eb="29">
      <t>ゲンエキガクセイ</t>
    </rPh>
    <rPh sb="30" eb="32">
      <t>チョクセツ</t>
    </rPh>
    <rPh sb="32" eb="36">
      <t>イケンコウカン</t>
    </rPh>
    <rPh sb="36" eb="38">
      <t>キカイ</t>
    </rPh>
    <rPh sb="39" eb="41">
      <t>モサク</t>
    </rPh>
    <phoneticPr fontId="1"/>
  </si>
  <si>
    <t>　新型コロナ感染状況等で意見交換会が開催できず、取り合えず、下記の活動に留まってしまいました。</t>
    <rPh sb="1" eb="3">
      <t>シンガタ</t>
    </rPh>
    <rPh sb="6" eb="8">
      <t>カンセン</t>
    </rPh>
    <rPh sb="8" eb="10">
      <t>ジョウキョウ</t>
    </rPh>
    <rPh sb="10" eb="11">
      <t>トウ</t>
    </rPh>
    <rPh sb="12" eb="14">
      <t>イケン</t>
    </rPh>
    <rPh sb="14" eb="17">
      <t>コウカンカイ</t>
    </rPh>
    <rPh sb="18" eb="20">
      <t>カイサイ</t>
    </rPh>
    <rPh sb="24" eb="25">
      <t>ト</t>
    </rPh>
    <rPh sb="26" eb="27">
      <t>ア</t>
    </rPh>
    <rPh sb="30" eb="32">
      <t>カキ</t>
    </rPh>
    <rPh sb="33" eb="35">
      <t>カツドウ</t>
    </rPh>
    <rPh sb="36" eb="37">
      <t>トド</t>
    </rPh>
    <phoneticPr fontId="1"/>
  </si>
  <si>
    <t>(1)OB会役員ミーティングの開催</t>
    <phoneticPr fontId="1"/>
  </si>
  <si>
    <t>　11月に開催検討としたが、新型コロナの感染状況勘案の上、中止とさせて頂きました。</t>
    <rPh sb="3" eb="4">
      <t>ツキ</t>
    </rPh>
    <rPh sb="5" eb="7">
      <t>カイサイ</t>
    </rPh>
    <rPh sb="7" eb="9">
      <t>ケントウ</t>
    </rPh>
    <rPh sb="35" eb="36">
      <t>イタダ</t>
    </rPh>
    <phoneticPr fontId="1"/>
  </si>
  <si>
    <t>(2)現役との意見交換</t>
    <phoneticPr fontId="1"/>
  </si>
  <si>
    <t>　２０２２年３月11日、加藤が大学訪問し、市岡監督と資金面とOB会費の徴収及び春季大会等のOBの</t>
    <rPh sb="5" eb="6">
      <t>ネン</t>
    </rPh>
    <rPh sb="43" eb="44">
      <t>トウ</t>
    </rPh>
    <phoneticPr fontId="1"/>
  </si>
  <si>
    <t>　皆様への周知につき意見交換致しましたが、作業負荷が大きく、予定通りの活動は出来ませんでした。</t>
    <rPh sb="3" eb="5">
      <t>ミナサマ</t>
    </rPh>
    <rPh sb="16" eb="17">
      <t>イタ</t>
    </rPh>
    <rPh sb="21" eb="25">
      <t>サギョウフカ</t>
    </rPh>
    <rPh sb="26" eb="27">
      <t>オオ</t>
    </rPh>
    <rPh sb="30" eb="33">
      <t>ヨテイドオ</t>
    </rPh>
    <rPh sb="35" eb="37">
      <t>カツドウ</t>
    </rPh>
    <rPh sb="38" eb="40">
      <t>デキ</t>
    </rPh>
    <phoneticPr fontId="1"/>
  </si>
  <si>
    <t>(3)OB戦、OB総会・現役学生との激励会の開催の開催</t>
    <rPh sb="5" eb="6">
      <t>セン</t>
    </rPh>
    <rPh sb="9" eb="11">
      <t>ソウカイ</t>
    </rPh>
    <phoneticPr fontId="1"/>
  </si>
  <si>
    <t>　例年、８月に開催実施しておりましたが、役員・現役と検討をしましたが、非常事態宣言発令等、コロナ</t>
    <rPh sb="20" eb="22">
      <t>ヤクイン</t>
    </rPh>
    <rPh sb="23" eb="25">
      <t>ゲンエキ</t>
    </rPh>
    <rPh sb="26" eb="28">
      <t>ケントウ</t>
    </rPh>
    <rPh sb="35" eb="37">
      <t>ヒジョウ</t>
    </rPh>
    <rPh sb="37" eb="41">
      <t>ジタイセンゲン</t>
    </rPh>
    <rPh sb="41" eb="43">
      <t>ハツレイ</t>
    </rPh>
    <rPh sb="43" eb="44">
      <t>ナド</t>
    </rPh>
    <phoneticPr fontId="1"/>
  </si>
  <si>
    <t>　感染状況を鑑み、中止とさせて頂きました。</t>
    <phoneticPr fontId="1"/>
  </si>
  <si>
    <t>(4)４年生との懇親慰労会の開催</t>
    <phoneticPr fontId="1"/>
  </si>
  <si>
    <t>　12月18日16時より、渋谷にある〝CAVE dEST〟において、感染対策として店内貸し切りにより、</t>
    <rPh sb="33" eb="37">
      <t>カンセンタイサク</t>
    </rPh>
    <rPh sb="40" eb="42">
      <t>テンナイ</t>
    </rPh>
    <rPh sb="42" eb="43">
      <t>カ</t>
    </rPh>
    <rPh sb="44" eb="45">
      <t>キ</t>
    </rPh>
    <phoneticPr fontId="1"/>
  </si>
  <si>
    <t>　４年生７名とOB会役員５名にて開催致しました。</t>
    <rPh sb="18" eb="19">
      <t>イタ</t>
    </rPh>
    <phoneticPr fontId="1"/>
  </si>
  <si>
    <t>　今迄の活動の見直しや新たな活動の展開につき現役学生と直接意見交換機会を模索しましたが、</t>
    <rPh sb="1" eb="3">
      <t>イママデ</t>
    </rPh>
    <rPh sb="4" eb="6">
      <t>カツドウ</t>
    </rPh>
    <rPh sb="7" eb="9">
      <t>ミナオ</t>
    </rPh>
    <rPh sb="11" eb="12">
      <t>アラタ</t>
    </rPh>
    <rPh sb="14" eb="16">
      <t>カツドウ</t>
    </rPh>
    <rPh sb="17" eb="19">
      <t>テンカイ</t>
    </rPh>
    <rPh sb="22" eb="26">
      <t>ゲンエキガクセイ</t>
    </rPh>
    <rPh sb="27" eb="29">
      <t>チョクセツ</t>
    </rPh>
    <rPh sb="29" eb="33">
      <t>イケンコウカン</t>
    </rPh>
    <rPh sb="33" eb="35">
      <t>キカイ</t>
    </rPh>
    <rPh sb="36" eb="38">
      <t>モサク</t>
    </rPh>
    <phoneticPr fontId="1"/>
  </si>
  <si>
    <t>　コロナ感染状況等で意見交換会が開催できず、取り合えず、下記の活動に留まりました。</t>
    <rPh sb="4" eb="6">
      <t>カンセン</t>
    </rPh>
    <rPh sb="6" eb="8">
      <t>ジョウキョウ</t>
    </rPh>
    <rPh sb="8" eb="9">
      <t>トウ</t>
    </rPh>
    <rPh sb="10" eb="12">
      <t>イケン</t>
    </rPh>
    <rPh sb="12" eb="15">
      <t>コウカンカイ</t>
    </rPh>
    <rPh sb="16" eb="18">
      <t>カイサイ</t>
    </rPh>
    <rPh sb="22" eb="23">
      <t>ト</t>
    </rPh>
    <rPh sb="24" eb="25">
      <t>ア</t>
    </rPh>
    <rPh sb="28" eb="30">
      <t>カキ</t>
    </rPh>
    <rPh sb="31" eb="33">
      <t>カツドウ</t>
    </rPh>
    <rPh sb="34" eb="35">
      <t>トド</t>
    </rPh>
    <phoneticPr fontId="1"/>
  </si>
  <si>
    <t>(１)OB会役員ミーティングの開催</t>
    <rPh sb="5" eb="6">
      <t>カイ</t>
    </rPh>
    <rPh sb="6" eb="8">
      <t>ヤクイン</t>
    </rPh>
    <rPh sb="15" eb="17">
      <t>カイサイ</t>
    </rPh>
    <phoneticPr fontId="1"/>
  </si>
  <si>
    <t>　当初、２０２１年６月を予定していましたが、新型コロナの感染状況勘案の上、中止・延期としておりま</t>
    <rPh sb="1" eb="3">
      <t>トウショ</t>
    </rPh>
    <rPh sb="8" eb="9">
      <t>ネン</t>
    </rPh>
    <rPh sb="10" eb="11">
      <t>ツキ</t>
    </rPh>
    <rPh sb="12" eb="14">
      <t>ヨテイ</t>
    </rPh>
    <rPh sb="40" eb="42">
      <t>エンキ</t>
    </rPh>
    <phoneticPr fontId="1"/>
  </si>
  <si>
    <t>　したが、２０２２年４月５日六本木一丁目の〝ゆにおん食堂〟にて開催。今年度の活動及び今後の</t>
    <rPh sb="9" eb="10">
      <t>ネン</t>
    </rPh>
    <rPh sb="11" eb="12">
      <t>ツキ</t>
    </rPh>
    <rPh sb="13" eb="14">
      <t>ヒ</t>
    </rPh>
    <rPh sb="14" eb="20">
      <t>ロッポンギイッチョウメ</t>
    </rPh>
    <rPh sb="26" eb="28">
      <t>ショクドウ</t>
    </rPh>
    <rPh sb="31" eb="33">
      <t>カイサイ</t>
    </rPh>
    <rPh sb="34" eb="37">
      <t>コンネンド</t>
    </rPh>
    <rPh sb="38" eb="40">
      <t>カツドウ</t>
    </rPh>
    <rPh sb="40" eb="41">
      <t>オヨ</t>
    </rPh>
    <rPh sb="42" eb="44">
      <t>コンゴ</t>
    </rPh>
    <phoneticPr fontId="1"/>
  </si>
  <si>
    <t>　OB会等につき討議、OB会からの２０万円の資金援助につき出席全役員で承認し、翌日、銀行振込</t>
    <rPh sb="13" eb="14">
      <t>カイ</t>
    </rPh>
    <rPh sb="19" eb="21">
      <t>マンエン</t>
    </rPh>
    <rPh sb="22" eb="26">
      <t>シキンエンジョ</t>
    </rPh>
    <rPh sb="29" eb="31">
      <t>シュッセキ</t>
    </rPh>
    <rPh sb="31" eb="34">
      <t>ゼンヤクイン</t>
    </rPh>
    <rPh sb="35" eb="37">
      <t>ショウニン</t>
    </rPh>
    <rPh sb="39" eb="41">
      <t>ヨクジツ</t>
    </rPh>
    <rPh sb="42" eb="44">
      <t>ギンコウ</t>
    </rPh>
    <rPh sb="44" eb="46">
      <t>フリコミ</t>
    </rPh>
    <phoneticPr fontId="1"/>
  </si>
  <si>
    <t>　にて送金致しました。。</t>
    <rPh sb="5" eb="6">
      <t>イタ</t>
    </rPh>
    <phoneticPr fontId="1"/>
  </si>
  <si>
    <t>(２)現役との意見交換</t>
    <rPh sb="3" eb="5">
      <t>ゲンエキ</t>
    </rPh>
    <rPh sb="7" eb="11">
      <t>イケンコウカン</t>
    </rPh>
    <phoneticPr fontId="1"/>
  </si>
  <si>
    <t>　７月23日訪問予定でありましたが、コロナ感染の増加が激しく中止。文書の交換にて下記項目に</t>
    <rPh sb="2" eb="3">
      <t>ツキ</t>
    </rPh>
    <rPh sb="5" eb="6">
      <t>ニチ</t>
    </rPh>
    <rPh sb="6" eb="10">
      <t>ホウモンヨテイ</t>
    </rPh>
    <rPh sb="21" eb="23">
      <t>カンセン</t>
    </rPh>
    <rPh sb="24" eb="26">
      <t>ゾウカ</t>
    </rPh>
    <rPh sb="27" eb="28">
      <t>ハゲ</t>
    </rPh>
    <rPh sb="30" eb="32">
      <t>チュウシ</t>
    </rPh>
    <rPh sb="33" eb="35">
      <t>ブンショ</t>
    </rPh>
    <rPh sb="36" eb="38">
      <t>コウカン</t>
    </rPh>
    <rPh sb="40" eb="44">
      <t>カキコウモク</t>
    </rPh>
    <phoneticPr fontId="1"/>
  </si>
  <si>
    <t>　つき、対応検討をお願いしました。</t>
    <phoneticPr fontId="1"/>
  </si>
  <si>
    <t>　　①OB会名簿の確認(管理)について、…昨年導入したシステムの管理と進捗、使い勝手について</t>
    <rPh sb="5" eb="6">
      <t>カイ</t>
    </rPh>
    <rPh sb="6" eb="8">
      <t>メイボ</t>
    </rPh>
    <rPh sb="9" eb="11">
      <t>カクニン</t>
    </rPh>
    <rPh sb="12" eb="14">
      <t>カンリ</t>
    </rPh>
    <rPh sb="21" eb="25">
      <t>サクネンドウニュウ</t>
    </rPh>
    <rPh sb="32" eb="34">
      <t>カンリ</t>
    </rPh>
    <rPh sb="35" eb="37">
      <t>シンチョク</t>
    </rPh>
    <rPh sb="38" eb="39">
      <t>ツカ</t>
    </rPh>
    <rPh sb="40" eb="42">
      <t>ガッテ</t>
    </rPh>
    <phoneticPr fontId="1"/>
  </si>
  <si>
    <t>　　②OBへの案内出状について、上記システムにより、案内出状等できないか</t>
    <rPh sb="7" eb="9">
      <t>アンナイ</t>
    </rPh>
    <rPh sb="9" eb="11">
      <t>シュツジョウ</t>
    </rPh>
    <rPh sb="16" eb="18">
      <t>ジョウキ</t>
    </rPh>
    <phoneticPr fontId="1"/>
  </si>
  <si>
    <t>　　③OB会費の徴収につき、OBの方々への訪問による徴収はできないか。</t>
    <rPh sb="5" eb="7">
      <t>カイヒ</t>
    </rPh>
    <rPh sb="8" eb="10">
      <t>チョウシュウ</t>
    </rPh>
    <rPh sb="17" eb="19">
      <t>カタガタ</t>
    </rPh>
    <rPh sb="21" eb="23">
      <t>ホウモン</t>
    </rPh>
    <rPh sb="26" eb="28">
      <t>チョウシュウ</t>
    </rPh>
    <phoneticPr fontId="1"/>
  </si>
  <si>
    <t>　　④OB戦の開催は可能か、８月開催の日程について</t>
    <rPh sb="5" eb="6">
      <t>セン</t>
    </rPh>
    <rPh sb="7" eb="9">
      <t>カイサイ</t>
    </rPh>
    <rPh sb="10" eb="12">
      <t>カノウ</t>
    </rPh>
    <rPh sb="15" eb="16">
      <t>ツキ</t>
    </rPh>
    <rPh sb="16" eb="18">
      <t>カイサイ</t>
    </rPh>
    <rPh sb="19" eb="21">
      <t>ニッテイ</t>
    </rPh>
    <phoneticPr fontId="1"/>
  </si>
  <si>
    <t>　　⑤硬式野球部公式HPの活用について…OB・OG用の有効活用はできないか</t>
    <rPh sb="3" eb="8">
      <t>コウシキヤキュウブ</t>
    </rPh>
    <rPh sb="8" eb="10">
      <t>コウシキ</t>
    </rPh>
    <rPh sb="13" eb="15">
      <t>カツヨウ</t>
    </rPh>
    <rPh sb="25" eb="26">
      <t>ヨウ</t>
    </rPh>
    <rPh sb="27" eb="31">
      <t>ユウコウカツヨウ</t>
    </rPh>
    <phoneticPr fontId="1"/>
  </si>
  <si>
    <t xml:space="preserve">  開催につき、現役と検討をしましたが、例年の８月は未だコロナ感染状況が厳しく、学内への</t>
    <rPh sb="2" eb="4">
      <t>カイサイ</t>
    </rPh>
    <rPh sb="8" eb="10">
      <t>ゲンエキ</t>
    </rPh>
    <rPh sb="11" eb="13">
      <t>ケントウ</t>
    </rPh>
    <rPh sb="20" eb="22">
      <t>レイネン</t>
    </rPh>
    <rPh sb="24" eb="25">
      <t>ツキ</t>
    </rPh>
    <rPh sb="26" eb="27">
      <t>イマ</t>
    </rPh>
    <rPh sb="31" eb="33">
      <t>カンセン</t>
    </rPh>
    <rPh sb="33" eb="35">
      <t>ジョウキョウ</t>
    </rPh>
    <rPh sb="36" eb="37">
      <t>キビ</t>
    </rPh>
    <phoneticPr fontId="1"/>
  </si>
  <si>
    <t>　外部者の立入禁止等も勘案し断念。11月開催を企図しましたが、日程が取れず、当年度も中止と</t>
    <rPh sb="31" eb="33">
      <t>ニッテイ</t>
    </rPh>
    <rPh sb="34" eb="35">
      <t>ト</t>
    </rPh>
    <rPh sb="38" eb="39">
      <t>トウコンネンドチュウシ</t>
    </rPh>
    <phoneticPr fontId="1"/>
  </si>
  <si>
    <t>　致しました。</t>
    <rPh sb="1" eb="2">
      <t>イタ</t>
    </rPh>
    <phoneticPr fontId="1"/>
  </si>
  <si>
    <t>　例年、秋季リーグ戦終了後、引退する４年生の慰労会を役員等で開催していますが、コロナ感染</t>
    <rPh sb="1" eb="3">
      <t>レイネン</t>
    </rPh>
    <rPh sb="4" eb="6">
      <t>シュウキ</t>
    </rPh>
    <rPh sb="9" eb="10">
      <t>セン</t>
    </rPh>
    <rPh sb="10" eb="13">
      <t>シュウリョウゴ</t>
    </rPh>
    <rPh sb="14" eb="16">
      <t>インタイ</t>
    </rPh>
    <rPh sb="19" eb="21">
      <t>ネンセイ</t>
    </rPh>
    <rPh sb="22" eb="25">
      <t>イロウカイ</t>
    </rPh>
    <rPh sb="26" eb="28">
      <t>ヤクイン</t>
    </rPh>
    <rPh sb="28" eb="29">
      <t>トウ</t>
    </rPh>
    <rPh sb="30" eb="32">
      <t>カイサイ</t>
    </rPh>
    <rPh sb="42" eb="44">
      <t>カンセン</t>
    </rPh>
    <phoneticPr fontId="1"/>
  </si>
  <si>
    <t>　拡大と、学生たちの希望により、２０２３年３月２２日に昨年同様の渋谷〝CAVE dEST〟で開催致し</t>
    <rPh sb="7" eb="9">
      <t>ガクセイ</t>
    </rPh>
    <rPh sb="12" eb="14">
      <t>キボウ</t>
    </rPh>
    <rPh sb="20" eb="21">
      <t>ネン</t>
    </rPh>
    <rPh sb="21" eb="23">
      <t>ホンネン</t>
    </rPh>
    <rPh sb="24" eb="25">
      <t>ツキ</t>
    </rPh>
    <rPh sb="27" eb="31">
      <t>サクネンドウヨウ</t>
    </rPh>
    <rPh sb="32" eb="33">
      <t>ニチ</t>
    </rPh>
    <rPh sb="45" eb="47">
      <t>シブヤ</t>
    </rPh>
    <rPh sb="48" eb="49">
      <t>イタ</t>
    </rPh>
    <phoneticPr fontId="1"/>
  </si>
  <si>
    <t>　ました。残念ながら、４年生が１名欠席となりましたが、４年生10名とOB役員５名が参加しました。</t>
    <rPh sb="5" eb="7">
      <t>ザンネン</t>
    </rPh>
    <rPh sb="12" eb="14">
      <t>ネンセイ</t>
    </rPh>
    <rPh sb="41" eb="43">
      <t>サンカ</t>
    </rPh>
    <phoneticPr fontId="1"/>
  </si>
  <si>
    <t>４．野球部戦績</t>
    <rPh sb="2" eb="5">
      <t>ヤキュウブ</t>
    </rPh>
    <rPh sb="5" eb="7">
      <t>センセキ</t>
    </rPh>
    <phoneticPr fontId="1"/>
  </si>
  <si>
    <t>《２０２１年度》…別紙</t>
    <rPh sb="5" eb="7">
      <t>ネンド</t>
    </rPh>
    <rPh sb="9" eb="11">
      <t>ベッシ</t>
    </rPh>
    <phoneticPr fontId="1"/>
  </si>
  <si>
    <t>　春季リーグ戦は、1位となれば、入替戦無しで昇格できるという中での戦いでしたが、残念ながら、</t>
    <rPh sb="1" eb="3">
      <t>シュンキ</t>
    </rPh>
    <rPh sb="6" eb="7">
      <t>セン</t>
    </rPh>
    <rPh sb="10" eb="11">
      <t>イ</t>
    </rPh>
    <rPh sb="16" eb="20">
      <t>イレカエセンナ</t>
    </rPh>
    <rPh sb="22" eb="24">
      <t>ショウカク</t>
    </rPh>
    <rPh sb="30" eb="31">
      <t>ナカ</t>
    </rPh>
    <rPh sb="33" eb="34">
      <t>タタカ</t>
    </rPh>
    <rPh sb="40" eb="42">
      <t>ザンネン</t>
    </rPh>
    <phoneticPr fontId="1"/>
  </si>
  <si>
    <t>　学芸大学に一歩及ばす、２位と健闘致しました。その悔しさから秋季リーグは、１位となりましたが、</t>
    <rPh sb="1" eb="5">
      <t>ガクゲイダイガク</t>
    </rPh>
    <rPh sb="6" eb="8">
      <t>イッポ</t>
    </rPh>
    <rPh sb="8" eb="9">
      <t>オヨ</t>
    </rPh>
    <rPh sb="13" eb="14">
      <t>イ</t>
    </rPh>
    <rPh sb="15" eb="17">
      <t>ケントウ</t>
    </rPh>
    <rPh sb="17" eb="18">
      <t>イタ</t>
    </rPh>
    <rPh sb="25" eb="26">
      <t>クヤ</t>
    </rPh>
    <rPh sb="30" eb="32">
      <t>シュウキ</t>
    </rPh>
    <rPh sb="38" eb="39">
      <t>イ</t>
    </rPh>
    <phoneticPr fontId="1"/>
  </si>
  <si>
    <t>　３チームでの入替戦の変則方式初戦で、宿敵学芸大学にタイブレークで破れ、一部昇格はなりま</t>
    <rPh sb="7" eb="10">
      <t>イレカエセン</t>
    </rPh>
    <rPh sb="11" eb="13">
      <t>ヘンソク</t>
    </rPh>
    <rPh sb="13" eb="15">
      <t>ホウシキ</t>
    </rPh>
    <rPh sb="15" eb="17">
      <t>ショセン</t>
    </rPh>
    <rPh sb="19" eb="21">
      <t>シュクテキ</t>
    </rPh>
    <rPh sb="21" eb="25">
      <t>ガクゲイダイガク</t>
    </rPh>
    <rPh sb="33" eb="34">
      <t>ヤブ</t>
    </rPh>
    <rPh sb="36" eb="38">
      <t>イチブ</t>
    </rPh>
    <rPh sb="38" eb="40">
      <t>ショウカク</t>
    </rPh>
    <phoneticPr fontId="1"/>
  </si>
  <si>
    <t>　せんでした。４年生が最後迄頑張りました。</t>
    <rPh sb="8" eb="10">
      <t>ネンセイ</t>
    </rPh>
    <rPh sb="11" eb="13">
      <t>サイゴ</t>
    </rPh>
    <rPh sb="13" eb="14">
      <t>マデ</t>
    </rPh>
    <rPh sb="14" eb="16">
      <t>ガンバ</t>
    </rPh>
    <phoneticPr fontId="1"/>
  </si>
  <si>
    <t>《２０２２年度》…別紙</t>
    <rPh sb="5" eb="7">
      <t>ネンド</t>
    </rPh>
    <rPh sb="9" eb="11">
      <t>ベッシ</t>
    </rPh>
    <phoneticPr fontId="1"/>
  </si>
  <si>
    <t>　春季リーグは、コロナ感染対策上観戦の制限があり、残念ながら応援にも行けませんでしたが、</t>
    <rPh sb="1" eb="3">
      <t>シュンキ</t>
    </rPh>
    <rPh sb="25" eb="27">
      <t>ザンネン</t>
    </rPh>
    <rPh sb="30" eb="32">
      <t>オウエン</t>
    </rPh>
    <rPh sb="34" eb="35">
      <t>イブジシュウリョウ</t>
    </rPh>
    <phoneticPr fontId="1"/>
  </si>
  <si>
    <t>　無事終了いたしました。結果は、残念ながら、２部最下位同率でしたが、プレーオフに勝利。２部</t>
    <rPh sb="12" eb="14">
      <t>ケッカ</t>
    </rPh>
    <rPh sb="16" eb="18">
      <t>ザンネン</t>
    </rPh>
    <rPh sb="23" eb="24">
      <t>ブ</t>
    </rPh>
    <rPh sb="24" eb="27">
      <t>サイカイ</t>
    </rPh>
    <rPh sb="27" eb="29">
      <t>ドウリツ</t>
    </rPh>
    <rPh sb="40" eb="42">
      <t>ショウリ</t>
    </rPh>
    <rPh sb="44" eb="45">
      <t>ブ</t>
    </rPh>
    <phoneticPr fontId="1"/>
  </si>
  <si>
    <t>　残留となりました。秋季リーグ戦では、最下位となってしまいましたが、入替戦に連勝し、２部残留で</t>
    <rPh sb="10" eb="12">
      <t>シュウキ</t>
    </rPh>
    <rPh sb="15" eb="16">
      <t>セン</t>
    </rPh>
    <rPh sb="19" eb="22">
      <t>サイカイ</t>
    </rPh>
    <rPh sb="34" eb="37">
      <t>イレカエセン</t>
    </rPh>
    <rPh sb="38" eb="40">
      <t>レンショウ</t>
    </rPh>
    <rPh sb="42" eb="44">
      <t>ニブ</t>
    </rPh>
    <rPh sb="44" eb="46">
      <t>ザンリュウ</t>
    </rPh>
    <phoneticPr fontId="1"/>
  </si>
  <si>
    <t>　２０２２年度を終える事ができました。</t>
    <rPh sb="11" eb="12">
      <t>コト</t>
    </rPh>
    <phoneticPr fontId="1"/>
  </si>
  <si>
    <t>５．２０２３年度（今年度）の活動計画・実績</t>
    <rPh sb="6" eb="8">
      <t>ネンド</t>
    </rPh>
    <rPh sb="9" eb="12">
      <t>コンネンド</t>
    </rPh>
    <rPh sb="14" eb="16">
      <t>カツドウ</t>
    </rPh>
    <rPh sb="16" eb="18">
      <t>ケイカク</t>
    </rPh>
    <rPh sb="19" eb="21">
      <t>ジッセキ</t>
    </rPh>
    <phoneticPr fontId="1"/>
  </si>
  <si>
    <t>　５月19日に上野御徒町の「古都」にて開催。OB戦、OB総会・現役との激励会の開催等今後の活動や</t>
    <rPh sb="2" eb="3">
      <t>ツキ</t>
    </rPh>
    <rPh sb="5" eb="6">
      <t>ニチ</t>
    </rPh>
    <rPh sb="7" eb="8">
      <t>ウエ</t>
    </rPh>
    <rPh sb="8" eb="9">
      <t>ノ</t>
    </rPh>
    <rPh sb="9" eb="12">
      <t>オカチマチ</t>
    </rPh>
    <rPh sb="14" eb="16">
      <t>コト</t>
    </rPh>
    <rPh sb="19" eb="21">
      <t>カイサイ</t>
    </rPh>
    <rPh sb="24" eb="25">
      <t>セン</t>
    </rPh>
    <rPh sb="28" eb="30">
      <t>ソウカイ</t>
    </rPh>
    <rPh sb="31" eb="33">
      <t>ゲンエキ</t>
    </rPh>
    <rPh sb="35" eb="38">
      <t>ゲキレイカイ</t>
    </rPh>
    <rPh sb="39" eb="41">
      <t>カイサイ</t>
    </rPh>
    <phoneticPr fontId="1"/>
  </si>
  <si>
    <t>　OBの皆様への連絡方法、そして、年代別連絡員の必要性につき討議致しました。</t>
    <rPh sb="8" eb="12">
      <t>レンラクホウホウ</t>
    </rPh>
    <rPh sb="17" eb="20">
      <t>ネンダイベツ</t>
    </rPh>
    <rPh sb="20" eb="23">
      <t>レンラクイン</t>
    </rPh>
    <rPh sb="24" eb="27">
      <t>ヒツヨウセイ</t>
    </rPh>
    <rPh sb="30" eb="32">
      <t>トウギ</t>
    </rPh>
    <rPh sb="32" eb="33">
      <t>イタ</t>
    </rPh>
    <phoneticPr fontId="1"/>
  </si>
  <si>
    <t>　</t>
    <phoneticPr fontId="1"/>
  </si>
  <si>
    <t>　７月８日　加藤、首藤２名で大学訪問。OB戦日程等意見交換しました。また、前年度お願いしました</t>
    <rPh sb="2" eb="3">
      <t>ツキ</t>
    </rPh>
    <rPh sb="4" eb="5">
      <t>ヒ</t>
    </rPh>
    <rPh sb="6" eb="8">
      <t>カトウ</t>
    </rPh>
    <rPh sb="9" eb="11">
      <t>シュトウ</t>
    </rPh>
    <rPh sb="12" eb="13">
      <t>メイ</t>
    </rPh>
    <rPh sb="14" eb="18">
      <t>ダイガクホウモン</t>
    </rPh>
    <rPh sb="21" eb="22">
      <t>セン</t>
    </rPh>
    <rPh sb="22" eb="24">
      <t>ニッテイ</t>
    </rPh>
    <rPh sb="24" eb="25">
      <t>トウ</t>
    </rPh>
    <rPh sb="25" eb="29">
      <t>イケンコウカン</t>
    </rPh>
    <rPh sb="37" eb="40">
      <t>ゼンネンド</t>
    </rPh>
    <rPh sb="41" eb="42">
      <t>ネガ</t>
    </rPh>
    <phoneticPr fontId="1"/>
  </si>
  <si>
    <t>　ホームページの活用につきましては、前向きに検討頂いております。なお、現在、現役は、OBへの</t>
    <rPh sb="28" eb="30">
      <t>マエムケントウイタダ</t>
    </rPh>
    <phoneticPr fontId="1"/>
  </si>
  <si>
    <t>　活動状況発信方法として、公式HP(ホームページ)だけでなく、硬式野球部のSNS活用として、LINE</t>
    <rPh sb="1" eb="3">
      <t>カツドウ</t>
    </rPh>
    <rPh sb="3" eb="5">
      <t>ジョウキョウ</t>
    </rPh>
    <rPh sb="5" eb="7">
      <t>ハッシン</t>
    </rPh>
    <rPh sb="7" eb="9">
      <t>ホウホウ</t>
    </rPh>
    <rPh sb="13" eb="15">
      <t>コウシキ</t>
    </rPh>
    <phoneticPr fontId="1"/>
  </si>
  <si>
    <t>　(ライン)、Facebook(フェイスブック)、Twitter(ツイッター)、Instagram(インスタグラム)等、活用しており</t>
    <phoneticPr fontId="1"/>
  </si>
  <si>
    <t>　ます。是非、ご覧ください。先々は、Mail(メール)での案内配信も検討しております。メールアドレスを</t>
    <rPh sb="4" eb="6">
      <t>ゼヒ</t>
    </rPh>
    <rPh sb="8" eb="9">
      <t>ラン</t>
    </rPh>
    <rPh sb="14" eb="16">
      <t>サキザキ</t>
    </rPh>
    <rPh sb="29" eb="31">
      <t>アンナイ</t>
    </rPh>
    <rPh sb="31" eb="33">
      <t>ハイシン</t>
    </rPh>
    <rPh sb="34" eb="36">
      <t>ケントウ</t>
    </rPh>
    <phoneticPr fontId="1"/>
  </si>
  <si>
    <t>　お持ちの方は、ご登録をお願いします。部公式アドレスの『tmubbc@gmail.com』へご連絡下さい。</t>
    <rPh sb="2" eb="3">
      <t>モ</t>
    </rPh>
    <rPh sb="5" eb="6">
      <t>カタ</t>
    </rPh>
    <rPh sb="9" eb="11">
      <t>トウロク</t>
    </rPh>
    <rPh sb="13" eb="14">
      <t>ネガ</t>
    </rPh>
    <rPh sb="19" eb="20">
      <t>ブ</t>
    </rPh>
    <rPh sb="20" eb="22">
      <t>コウシキ</t>
    </rPh>
    <rPh sb="47" eb="49">
      <t>レンラク</t>
    </rPh>
    <rPh sb="49" eb="50">
      <t>クダ</t>
    </rPh>
    <phoneticPr fontId="1"/>
  </si>
  <si>
    <t>　なお、ご住所や電話・携帯の連絡先変更等のご連絡も此方へご連絡下さい。</t>
    <rPh sb="5" eb="7">
      <t>ジュウショ</t>
    </rPh>
    <rPh sb="8" eb="10">
      <t>デンワ</t>
    </rPh>
    <rPh sb="11" eb="13">
      <t>ケイタイ</t>
    </rPh>
    <rPh sb="14" eb="17">
      <t>レンラクサキ</t>
    </rPh>
    <rPh sb="17" eb="20">
      <t>ヘンコウトウ</t>
    </rPh>
    <rPh sb="22" eb="24">
      <t>レンラク</t>
    </rPh>
    <rPh sb="25" eb="27">
      <t>コチラ</t>
    </rPh>
    <rPh sb="29" eb="31">
      <t>レンラク</t>
    </rPh>
    <rPh sb="31" eb="32">
      <t>クダ</t>
    </rPh>
    <phoneticPr fontId="1"/>
  </si>
  <si>
    <t>(3)OB戦、OB総会・現役学生との激励会と４年生との懇親慰労会の開催</t>
    <rPh sb="5" eb="6">
      <t>セン</t>
    </rPh>
    <rPh sb="9" eb="11">
      <t>ソウカイ</t>
    </rPh>
    <phoneticPr fontId="1"/>
  </si>
  <si>
    <t>　昨今の夏場の気象状況と現役の要望を勘案し、１１月１８日(土)実施を予定しております。正式には、</t>
    <rPh sb="0" eb="2">
      <t>サッコン</t>
    </rPh>
    <rPh sb="3" eb="5">
      <t>ナツバ</t>
    </rPh>
    <rPh sb="6" eb="10">
      <t>キショウジョウキョウ</t>
    </rPh>
    <rPh sb="11" eb="13">
      <t>ゲンエキ</t>
    </rPh>
    <rPh sb="14" eb="16">
      <t>ヨウボウ</t>
    </rPh>
    <rPh sb="17" eb="19">
      <t>カンアン</t>
    </rPh>
    <rPh sb="23" eb="24">
      <t>ツキ</t>
    </rPh>
    <rPh sb="26" eb="27">
      <t>ヒ</t>
    </rPh>
    <rPh sb="28" eb="29">
      <t>ツチ</t>
    </rPh>
    <rPh sb="30" eb="32">
      <t>ジッシ</t>
    </rPh>
    <rPh sb="33" eb="35">
      <t>ヨテイ</t>
    </rPh>
    <rPh sb="43" eb="45">
      <t>セイシキ</t>
    </rPh>
    <phoneticPr fontId="1"/>
  </si>
  <si>
    <t>　後日、お知らせ致します。</t>
    <rPh sb="0" eb="2">
      <t>ゴジツ</t>
    </rPh>
    <rPh sb="4" eb="5">
      <t>シ</t>
    </rPh>
    <rPh sb="7" eb="8">
      <t>イタ</t>
    </rPh>
    <phoneticPr fontId="1"/>
  </si>
  <si>
    <t>　今年度も４年生と相談の上、秋季リーグ戦終了後、開催予定しております。</t>
    <rPh sb="1" eb="4">
      <t>コンネンド</t>
    </rPh>
    <rPh sb="6" eb="8">
      <t>ネンセイ</t>
    </rPh>
    <rPh sb="9" eb="11">
      <t>ソウダン</t>
    </rPh>
    <rPh sb="12" eb="13">
      <t>ウエ</t>
    </rPh>
    <rPh sb="14" eb="16">
      <t>シュウキ</t>
    </rPh>
    <rPh sb="19" eb="20">
      <t>セン</t>
    </rPh>
    <rPh sb="20" eb="23">
      <t>シュウリョウゴ</t>
    </rPh>
    <rPh sb="24" eb="26">
      <t>カイサイ</t>
    </rPh>
    <rPh sb="26" eb="28">
      <t>ヨテイ</t>
    </rPh>
    <phoneticPr fontId="1"/>
  </si>
  <si>
    <t>７．今年度の硬式野球部の戦績</t>
    <rPh sb="2" eb="5">
      <t>コンネンド</t>
    </rPh>
    <rPh sb="6" eb="11">
      <t>コウシキヤキュウブ</t>
    </rPh>
    <rPh sb="12" eb="14">
      <t>センセキ</t>
    </rPh>
    <phoneticPr fontId="1"/>
  </si>
  <si>
    <t>　なお、今年度の春季リーグの戦績と秋季リーグ戦の試合予定は、別紙に纏めました。ご確認下さい。</t>
    <rPh sb="4" eb="7">
      <t>コンネンド</t>
    </rPh>
    <rPh sb="8" eb="10">
      <t>シュンキ</t>
    </rPh>
    <rPh sb="14" eb="16">
      <t>センセキ</t>
    </rPh>
    <rPh sb="17" eb="19">
      <t>シュウキ</t>
    </rPh>
    <rPh sb="22" eb="23">
      <t>セン</t>
    </rPh>
    <rPh sb="24" eb="26">
      <t>シアイ</t>
    </rPh>
    <rPh sb="26" eb="28">
      <t>ヨテイ</t>
    </rPh>
    <rPh sb="30" eb="32">
      <t>ベッシ</t>
    </rPh>
    <rPh sb="33" eb="34">
      <t>マト</t>
    </rPh>
    <rPh sb="40" eb="42">
      <t>カクニン</t>
    </rPh>
    <rPh sb="42" eb="43">
      <t>クダ</t>
    </rPh>
    <phoneticPr fontId="1"/>
  </si>
  <si>
    <t>　お時間のある方は、是非、グラウンドに出向き、現役学生の頑張りをご覧下さい。</t>
    <rPh sb="2" eb="4">
      <t>ジカン</t>
    </rPh>
    <rPh sb="7" eb="8">
      <t>カタ</t>
    </rPh>
    <rPh sb="10" eb="12">
      <t>ゼヒ</t>
    </rPh>
    <rPh sb="19" eb="21">
      <t>デム</t>
    </rPh>
    <rPh sb="23" eb="27">
      <t>ゲンエキガクセイ</t>
    </rPh>
    <rPh sb="28" eb="30">
      <t>ガンバ</t>
    </rPh>
    <rPh sb="33" eb="34">
      <t>ラン</t>
    </rPh>
    <rPh sb="34" eb="35">
      <t>クダ</t>
    </rPh>
    <phoneticPr fontId="1"/>
  </si>
  <si>
    <t>以　　　上</t>
    <rPh sb="0" eb="1">
      <t>イ</t>
    </rPh>
    <rPh sb="4" eb="5">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</si>
</sst>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ＭＳ Ｐゴシック"/>
      <family val="2"/>
      <charset val="128"/>
    </font>
    <font>
      <sz val="15"/>
      <color theme="1"/>
      <name val="游ゴシック"/>
      <family val="2"/>
      <charset val="128"/>
      <scheme val="minor"/>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auto="1"/>
      </right>
      <top/>
      <bottom/>
      <diagonal/>
    </border>
    <border>
      <left style="thin">
        <color auto="1"/>
      </left>
      <right/>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s>
  <cellStyleXfs count="1">
    <xf numFmtId="0" fontId="0" fillId="0" borderId="0">
      <alignment vertical="center"/>
    </xf>
  </cellStyleXfs>
  <cellXfs count="48">
    <xf numFmtId="0" fontId="0" fillId="0" borderId="0" xfId="0">
      <alignment vertical="center"/>
    </xf>
    <xf numFmtId="55" fontId="0" fillId="0" borderId="0" xfId="0" quotePrefix="1" applyNumberFormat="1" applyAlignment="1">
      <alignment horizontal="right" vertical="center"/>
    </xf>
    <xf numFmtId="55" fontId="0" fillId="0" borderId="0" xfId="0" applyNumberFormat="1" applyAlignment="1">
      <alignment horizontal="right" vertical="center"/>
    </xf>
    <xf numFmtId="0" fontId="0" fillId="0" borderId="0" xfId="0" applyAlignment="1">
      <alignment horizontal="right" vertical="center"/>
    </xf>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1" xfId="0" applyBorder="1">
      <alignment vertical="center"/>
    </xf>
    <xf numFmtId="0" fontId="0" fillId="0" borderId="2" xfId="0" applyBorder="1">
      <alignment vertical="center"/>
    </xf>
    <xf numFmtId="176" fontId="4" fillId="0" borderId="2" xfId="0" applyNumberFormat="1" applyFont="1" applyBorder="1">
      <alignment vertical="center"/>
    </xf>
    <xf numFmtId="0" fontId="0" fillId="0" borderId="3" xfId="0" applyBorder="1">
      <alignment vertical="center"/>
    </xf>
    <xf numFmtId="176" fontId="4" fillId="0" borderId="0" xfId="0" applyNumberFormat="1" applyFont="1">
      <alignment vertical="center"/>
    </xf>
    <xf numFmtId="0" fontId="0" fillId="0" borderId="4" xfId="0" applyBorder="1">
      <alignment vertical="center"/>
    </xf>
    <xf numFmtId="0" fontId="0" fillId="0" borderId="5" xfId="0" applyBorder="1">
      <alignment vertical="center"/>
    </xf>
    <xf numFmtId="176" fontId="4" fillId="0" borderId="5" xfId="0" applyNumberFormat="1" applyFont="1"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right" vertical="center"/>
    </xf>
    <xf numFmtId="176" fontId="4" fillId="0" borderId="10" xfId="0" applyNumberFormat="1" applyFont="1" applyBorder="1">
      <alignment vertical="center"/>
    </xf>
    <xf numFmtId="0" fontId="0" fillId="0" borderId="11" xfId="0" applyBorder="1">
      <alignment vertical="center"/>
    </xf>
    <xf numFmtId="0" fontId="0" fillId="0" borderId="0" xfId="0" applyAlignment="1">
      <alignment horizontal="righ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4" fillId="0" borderId="16" xfId="0" applyNumberFormat="1" applyFont="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176" fontId="4" fillId="0" borderId="19" xfId="0" applyNumberFormat="1" applyFont="1" applyBorder="1">
      <alignment vertical="center"/>
    </xf>
    <xf numFmtId="0" fontId="0" fillId="0" borderId="20" xfId="0" applyBorder="1">
      <alignment vertical="center"/>
    </xf>
    <xf numFmtId="0" fontId="0" fillId="0" borderId="0" xfId="0" quotePrefix="1" applyAlignment="1">
      <alignment horizontal="right" vertical="center"/>
    </xf>
    <xf numFmtId="0" fontId="0" fillId="0" borderId="0" xfId="0" quotePrefix="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lignment vertical="center"/>
    </xf>
    <xf numFmtId="176" fontId="4" fillId="0" borderId="22" xfId="0" applyNumberFormat="1" applyFont="1" applyBorder="1">
      <alignment vertical="center"/>
    </xf>
    <xf numFmtId="0" fontId="0" fillId="0" borderId="23" xfId="0" applyBorder="1">
      <alignment vertical="center"/>
    </xf>
    <xf numFmtId="0" fontId="0" fillId="0" borderId="24" xfId="0" applyBorder="1" applyAlignment="1">
      <alignment horizontal="center" vertical="center"/>
    </xf>
    <xf numFmtId="0" fontId="0" fillId="0" borderId="0" xfId="0" applyAlignment="1">
      <alignment vertical="center" shrinkToFit="1"/>
    </xf>
    <xf numFmtId="0" fontId="5" fillId="0" borderId="0" xfId="0" applyFont="1">
      <alignment vertical="center"/>
    </xf>
    <xf numFmtId="177" fontId="0" fillId="0" borderId="0" xfId="0" applyNumberFormat="1">
      <alignment vertical="center"/>
    </xf>
    <xf numFmtId="176" fontId="0" fillId="0" borderId="0" xfId="0" applyNumberFormat="1">
      <alignment vertical="center"/>
    </xf>
    <xf numFmtId="176" fontId="0" fillId="0" borderId="0" xfId="0" applyNumberFormat="1" applyAlignment="1">
      <alignment horizontal="center" vertical="center"/>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5D9A2-7F01-4415-AFB4-822D1522E1B5}">
  <dimension ref="A1:K188"/>
  <sheetViews>
    <sheetView tabSelected="1" topLeftCell="A116" workbookViewId="0">
      <selection activeCell="J137" sqref="J137"/>
    </sheetView>
  </sheetViews>
  <sheetFormatPr defaultRowHeight="18" x14ac:dyDescent="0.45"/>
  <cols>
    <col min="1" max="1" width="2.19921875" customWidth="1"/>
    <col min="2" max="2" width="2.69921875" customWidth="1"/>
    <col min="3" max="3" width="9.3984375" customWidth="1"/>
    <col min="4" max="4" width="8.19921875" customWidth="1"/>
    <col min="5" max="5" width="14.796875" customWidth="1"/>
    <col min="6" max="6" width="4.19921875" customWidth="1"/>
    <col min="7" max="7" width="2.69921875" customWidth="1"/>
    <col min="8" max="8" width="9.3984375" customWidth="1"/>
    <col min="9" max="9" width="8.19921875" customWidth="1"/>
    <col min="10" max="10" width="15" customWidth="1"/>
    <col min="11" max="11" width="7.19921875" customWidth="1"/>
  </cols>
  <sheetData>
    <row r="1" spans="1:11" ht="18.45" customHeight="1" x14ac:dyDescent="0.45">
      <c r="J1" s="1" t="s">
        <v>0</v>
      </c>
      <c r="K1" s="2"/>
    </row>
    <row r="2" spans="1:11" ht="18.45" customHeight="1" x14ac:dyDescent="0.45">
      <c r="A2" t="s">
        <v>1</v>
      </c>
    </row>
    <row r="3" spans="1:11" ht="18.45" customHeight="1" x14ac:dyDescent="0.45">
      <c r="H3" s="3" t="s">
        <v>2</v>
      </c>
      <c r="I3" s="3"/>
      <c r="J3" s="3"/>
      <c r="K3" s="3"/>
    </row>
    <row r="4" spans="1:11" ht="18.45" customHeight="1" x14ac:dyDescent="0.45">
      <c r="J4" s="4"/>
      <c r="K4" s="4"/>
    </row>
    <row r="5" spans="1:11" ht="18.45" customHeight="1" x14ac:dyDescent="0.45">
      <c r="A5" s="5" t="s">
        <v>3</v>
      </c>
      <c r="B5" s="5"/>
      <c r="C5" s="5"/>
      <c r="D5" s="5"/>
      <c r="E5" s="5"/>
      <c r="F5" s="5"/>
      <c r="G5" s="5"/>
      <c r="H5" s="5"/>
      <c r="I5" s="5"/>
      <c r="J5" s="5"/>
      <c r="K5" s="5"/>
    </row>
    <row r="6" spans="1:11" ht="18.45" customHeight="1" x14ac:dyDescent="0.45">
      <c r="A6" t="s">
        <v>4</v>
      </c>
    </row>
    <row r="7" spans="1:11" ht="18.45" customHeight="1" x14ac:dyDescent="0.45">
      <c r="B7" t="s">
        <v>5</v>
      </c>
    </row>
    <row r="8" spans="1:11" ht="18.45" customHeight="1" x14ac:dyDescent="0.45">
      <c r="B8" t="s">
        <v>6</v>
      </c>
    </row>
    <row r="9" spans="1:11" ht="18.45" customHeight="1" x14ac:dyDescent="0.45">
      <c r="B9" t="s">
        <v>7</v>
      </c>
    </row>
    <row r="10" spans="1:11" ht="18.45" customHeight="1" x14ac:dyDescent="0.45">
      <c r="B10" t="s">
        <v>8</v>
      </c>
    </row>
    <row r="11" spans="1:11" ht="18.45" customHeight="1" x14ac:dyDescent="0.45">
      <c r="B11" t="s">
        <v>9</v>
      </c>
    </row>
    <row r="12" spans="1:11" ht="18.45" customHeight="1" x14ac:dyDescent="0.45"/>
    <row r="13" spans="1:11" ht="18.45" customHeight="1" x14ac:dyDescent="0.45">
      <c r="B13" s="5" t="s">
        <v>10</v>
      </c>
      <c r="C13" s="5"/>
      <c r="D13" s="5"/>
      <c r="E13" s="5"/>
      <c r="F13" s="5"/>
      <c r="G13" s="5"/>
      <c r="H13" s="5"/>
      <c r="I13" s="5"/>
      <c r="J13" s="5"/>
      <c r="K13" s="5"/>
    </row>
    <row r="14" spans="1:11" ht="18.45" customHeight="1" x14ac:dyDescent="0.45">
      <c r="B14" s="6" t="s">
        <v>11</v>
      </c>
      <c r="C14" s="6"/>
    </row>
    <row r="15" spans="1:11" ht="18.45" customHeight="1" x14ac:dyDescent="0.45">
      <c r="B15" s="6"/>
      <c r="C15" s="6"/>
    </row>
    <row r="16" spans="1:11" ht="18.45" customHeight="1" x14ac:dyDescent="0.45">
      <c r="C16" s="6" t="s">
        <v>12</v>
      </c>
    </row>
    <row r="17" spans="2:11" ht="18.45" customHeight="1" x14ac:dyDescent="0.45">
      <c r="C17" t="s">
        <v>13</v>
      </c>
    </row>
    <row r="18" spans="2:11" ht="18.45" customHeight="1" x14ac:dyDescent="0.45">
      <c r="C18" t="s">
        <v>14</v>
      </c>
    </row>
    <row r="19" spans="2:11" ht="18.45" customHeight="1" x14ac:dyDescent="0.45">
      <c r="C19" t="s">
        <v>15</v>
      </c>
    </row>
    <row r="20" spans="2:11" ht="18.45" customHeight="1" thickBot="1" x14ac:dyDescent="0.5"/>
    <row r="21" spans="2:11" ht="18.45" customHeight="1" thickBot="1" x14ac:dyDescent="0.5">
      <c r="B21" s="7" t="s">
        <v>16</v>
      </c>
      <c r="C21" s="8"/>
      <c r="D21" s="8"/>
      <c r="E21" s="9">
        <v>62005</v>
      </c>
      <c r="F21" s="10" t="str">
        <f>IF(E21&gt;0,"円","")</f>
        <v>円</v>
      </c>
      <c r="J21" s="11"/>
      <c r="K21" t="str">
        <f>IF(J21&gt;0,"円","")</f>
        <v/>
      </c>
    </row>
    <row r="22" spans="2:11" ht="18.45" customHeight="1" x14ac:dyDescent="0.45">
      <c r="B22" s="12" t="s">
        <v>17</v>
      </c>
      <c r="C22" s="13"/>
      <c r="D22" s="13"/>
      <c r="E22" s="14"/>
      <c r="F22" s="13"/>
      <c r="G22" s="15" t="s">
        <v>18</v>
      </c>
      <c r="H22" s="13"/>
      <c r="I22" s="13"/>
      <c r="J22" s="14"/>
      <c r="K22" s="16"/>
    </row>
    <row r="23" spans="2:11" ht="18.45" customHeight="1" x14ac:dyDescent="0.45">
      <c r="B23" s="17"/>
      <c r="C23" s="18" t="s">
        <v>19</v>
      </c>
      <c r="D23" s="19" t="s">
        <v>20</v>
      </c>
      <c r="E23" s="20">
        <v>245000</v>
      </c>
      <c r="F23" s="21" t="str">
        <f>IF(E23&gt;0,"円","")</f>
        <v>円</v>
      </c>
      <c r="G23" s="17"/>
      <c r="H23" t="s">
        <v>21</v>
      </c>
      <c r="I23" s="22" t="s">
        <v>22</v>
      </c>
      <c r="J23" s="11">
        <f>H24*230</f>
        <v>14490</v>
      </c>
      <c r="K23" s="23" t="str">
        <f t="shared" ref="K23:K30" si="0">IF(J23&gt;0,"円","")</f>
        <v>円</v>
      </c>
    </row>
    <row r="24" spans="2:11" ht="18.45" customHeight="1" x14ac:dyDescent="0.45">
      <c r="B24" s="24"/>
      <c r="C24" s="25"/>
      <c r="E24" s="11"/>
      <c r="F24" s="23" t="str">
        <f>IF(E24&gt;0,"円","")</f>
        <v/>
      </c>
      <c r="G24" s="24"/>
      <c r="H24">
        <v>63</v>
      </c>
      <c r="I24" t="s">
        <v>23</v>
      </c>
      <c r="J24" s="11"/>
      <c r="K24" s="23" t="str">
        <f t="shared" si="0"/>
        <v/>
      </c>
    </row>
    <row r="25" spans="2:11" ht="18.45" customHeight="1" x14ac:dyDescent="0.45">
      <c r="B25" s="24"/>
      <c r="C25" s="26" t="s">
        <v>24</v>
      </c>
      <c r="D25" s="27"/>
      <c r="E25" s="28">
        <v>1</v>
      </c>
      <c r="F25" s="29" t="str">
        <f>IF(E25&gt;0,"円","")</f>
        <v>円</v>
      </c>
      <c r="G25" s="24"/>
      <c r="H25" s="26" t="s">
        <v>25</v>
      </c>
      <c r="I25" s="27"/>
      <c r="J25" s="28">
        <v>5467</v>
      </c>
      <c r="K25" s="29" t="str">
        <f t="shared" si="0"/>
        <v>円</v>
      </c>
    </row>
    <row r="26" spans="2:11" ht="18.45" customHeight="1" x14ac:dyDescent="0.45">
      <c r="B26" s="24"/>
      <c r="C26" s="25"/>
      <c r="E26" s="11"/>
      <c r="F26" s="23" t="str">
        <f>IF(E26&gt;0,"円","")</f>
        <v/>
      </c>
      <c r="G26" s="24"/>
      <c r="H26" s="30"/>
      <c r="I26" s="31"/>
      <c r="J26" s="32"/>
      <c r="K26" s="33" t="str">
        <f t="shared" si="0"/>
        <v/>
      </c>
    </row>
    <row r="27" spans="2:11" ht="18.45" customHeight="1" x14ac:dyDescent="0.45">
      <c r="B27" s="24"/>
      <c r="E27" s="11"/>
      <c r="F27" s="23" t="str">
        <f>IF(E27&gt;0,"円","")</f>
        <v/>
      </c>
      <c r="G27" s="24"/>
      <c r="H27" t="s">
        <v>26</v>
      </c>
      <c r="I27" s="34" t="s">
        <v>27</v>
      </c>
      <c r="J27" s="11">
        <f>5000*7</f>
        <v>35000</v>
      </c>
      <c r="K27" s="23" t="str">
        <f t="shared" si="0"/>
        <v>円</v>
      </c>
    </row>
    <row r="28" spans="2:11" ht="18.45" customHeight="1" x14ac:dyDescent="0.45">
      <c r="B28" s="24"/>
      <c r="E28" s="11"/>
      <c r="F28" s="23"/>
      <c r="G28" s="24"/>
      <c r="H28" s="35" t="s">
        <v>28</v>
      </c>
      <c r="J28" s="11"/>
      <c r="K28" s="23" t="str">
        <f t="shared" si="0"/>
        <v/>
      </c>
    </row>
    <row r="29" spans="2:11" ht="18.45" customHeight="1" thickBot="1" x14ac:dyDescent="0.5">
      <c r="B29" s="36" t="s">
        <v>29</v>
      </c>
      <c r="C29" s="37"/>
      <c r="D29" s="38"/>
      <c r="E29" s="39">
        <f>E23+E25+E27</f>
        <v>245001</v>
      </c>
      <c r="F29" s="40" t="str">
        <f>IF(E29&gt;0,"円","")</f>
        <v>円</v>
      </c>
      <c r="G29" s="41" t="s">
        <v>29</v>
      </c>
      <c r="H29" s="37"/>
      <c r="I29" s="38"/>
      <c r="J29" s="39">
        <f>J21+J23+J25+J27</f>
        <v>54957</v>
      </c>
      <c r="K29" s="40" t="str">
        <f t="shared" si="0"/>
        <v>円</v>
      </c>
    </row>
    <row r="30" spans="2:11" ht="18.45" customHeight="1" thickBot="1" x14ac:dyDescent="0.5">
      <c r="G30" s="7" t="s">
        <v>30</v>
      </c>
      <c r="H30" s="8"/>
      <c r="I30" s="8"/>
      <c r="J30" s="9">
        <f>E21+E29-J29</f>
        <v>252049</v>
      </c>
      <c r="K30" s="10" t="str">
        <f t="shared" si="0"/>
        <v>円</v>
      </c>
    </row>
    <row r="31" spans="2:11" ht="18.45" customHeight="1" x14ac:dyDescent="0.45">
      <c r="C31" s="6" t="s">
        <v>31</v>
      </c>
    </row>
    <row r="32" spans="2:11" ht="18.45" customHeight="1" x14ac:dyDescent="0.45">
      <c r="C32" t="s">
        <v>32</v>
      </c>
    </row>
    <row r="33" spans="2:11" ht="18.45" customHeight="1" x14ac:dyDescent="0.45">
      <c r="C33" t="s">
        <v>33</v>
      </c>
    </row>
    <row r="34" spans="2:11" ht="18.45" customHeight="1" x14ac:dyDescent="0.45">
      <c r="C34" t="s">
        <v>34</v>
      </c>
    </row>
    <row r="35" spans="2:11" ht="18.45" customHeight="1" thickBot="1" x14ac:dyDescent="0.5"/>
    <row r="36" spans="2:11" ht="18.45" customHeight="1" thickBot="1" x14ac:dyDescent="0.5">
      <c r="B36" s="7" t="s">
        <v>35</v>
      </c>
      <c r="C36" s="8"/>
      <c r="D36" s="8"/>
      <c r="E36" s="9">
        <v>252049</v>
      </c>
      <c r="F36" s="10" t="str">
        <f>IF(E36&gt;0,"円","")</f>
        <v>円</v>
      </c>
      <c r="J36" s="11"/>
      <c r="K36" t="str">
        <f>IF(J36&gt;0,"円","")</f>
        <v/>
      </c>
    </row>
    <row r="37" spans="2:11" ht="18.45" customHeight="1" x14ac:dyDescent="0.45">
      <c r="B37" s="12" t="s">
        <v>17</v>
      </c>
      <c r="C37" s="13"/>
      <c r="D37" s="13"/>
      <c r="E37" s="14"/>
      <c r="F37" s="13"/>
      <c r="G37" s="15" t="s">
        <v>18</v>
      </c>
      <c r="H37" s="13"/>
      <c r="I37" s="13"/>
      <c r="J37" s="14"/>
      <c r="K37" s="16"/>
    </row>
    <row r="38" spans="2:11" ht="18.45" customHeight="1" x14ac:dyDescent="0.45">
      <c r="B38" s="17"/>
      <c r="C38" s="18" t="s">
        <v>19</v>
      </c>
      <c r="D38" s="19" t="s">
        <v>36</v>
      </c>
      <c r="E38" s="20">
        <v>50000</v>
      </c>
      <c r="F38" s="21" t="str">
        <f>IF(E38&gt;0,"円","")</f>
        <v>円</v>
      </c>
      <c r="G38" s="17"/>
      <c r="H38" t="s">
        <v>37</v>
      </c>
      <c r="I38" s="22"/>
      <c r="J38" s="11">
        <v>200000</v>
      </c>
      <c r="K38" s="23" t="str">
        <f t="shared" ref="K38:K43" si="1">IF(J38&gt;0,"円","")</f>
        <v>円</v>
      </c>
    </row>
    <row r="39" spans="2:11" ht="18.45" customHeight="1" x14ac:dyDescent="0.45">
      <c r="B39" s="24"/>
      <c r="C39" s="25"/>
      <c r="E39" s="11"/>
      <c r="F39" s="23" t="str">
        <f>IF(E39&gt;0,"円","")</f>
        <v/>
      </c>
      <c r="G39" s="24"/>
      <c r="I39" s="42" t="s">
        <v>38</v>
      </c>
      <c r="J39" s="11">
        <v>220</v>
      </c>
      <c r="K39" s="23" t="str">
        <f t="shared" si="1"/>
        <v>円</v>
      </c>
    </row>
    <row r="40" spans="2:11" ht="18.45" customHeight="1" x14ac:dyDescent="0.45">
      <c r="B40" s="24"/>
      <c r="E40" s="11"/>
      <c r="F40" s="23" t="str">
        <f>IF(E40&gt;0,"円","")</f>
        <v/>
      </c>
      <c r="G40" s="24"/>
      <c r="H40" t="s">
        <v>26</v>
      </c>
      <c r="I40" s="34" t="s">
        <v>39</v>
      </c>
      <c r="J40" s="11">
        <v>50000</v>
      </c>
      <c r="K40" s="23" t="str">
        <f t="shared" si="1"/>
        <v>円</v>
      </c>
    </row>
    <row r="41" spans="2:11" ht="18.45" customHeight="1" x14ac:dyDescent="0.45">
      <c r="B41" s="24"/>
      <c r="E41" s="11"/>
      <c r="F41" s="23"/>
      <c r="G41" s="24"/>
      <c r="H41" s="35" t="s">
        <v>28</v>
      </c>
      <c r="J41" s="11"/>
      <c r="K41" s="23" t="str">
        <f t="shared" si="1"/>
        <v/>
      </c>
    </row>
    <row r="42" spans="2:11" ht="18.45" customHeight="1" thickBot="1" x14ac:dyDescent="0.5">
      <c r="B42" s="36" t="s">
        <v>29</v>
      </c>
      <c r="C42" s="37"/>
      <c r="D42" s="38"/>
      <c r="E42" s="39">
        <f>SUM(E38:E41)</f>
        <v>50000</v>
      </c>
      <c r="F42" s="40" t="str">
        <f>IF(E42&gt;0,"円","")</f>
        <v>円</v>
      </c>
      <c r="G42" s="41" t="s">
        <v>29</v>
      </c>
      <c r="H42" s="37"/>
      <c r="I42" s="38"/>
      <c r="J42" s="39">
        <f>SUM(J38:J41)</f>
        <v>250220</v>
      </c>
      <c r="K42" s="40" t="str">
        <f t="shared" si="1"/>
        <v>円</v>
      </c>
    </row>
    <row r="43" spans="2:11" ht="18.45" customHeight="1" thickBot="1" x14ac:dyDescent="0.5">
      <c r="G43" s="7" t="s">
        <v>40</v>
      </c>
      <c r="H43" s="8"/>
      <c r="I43" s="8"/>
      <c r="J43" s="9">
        <f>E36+E42-J42</f>
        <v>51829</v>
      </c>
      <c r="K43" s="10" t="str">
        <f t="shared" si="1"/>
        <v>円</v>
      </c>
    </row>
    <row r="44" spans="2:11" ht="18.45" customHeight="1" x14ac:dyDescent="0.45">
      <c r="J44" s="11"/>
    </row>
    <row r="45" spans="2:11" ht="18.45" customHeight="1" x14ac:dyDescent="0.45">
      <c r="B45" s="6" t="s">
        <v>41</v>
      </c>
      <c r="C45" s="6"/>
    </row>
    <row r="46" spans="2:11" ht="18.45" customHeight="1" x14ac:dyDescent="0.45">
      <c r="B46" s="6"/>
      <c r="C46" s="6"/>
    </row>
    <row r="47" spans="2:11" ht="18.45" customHeight="1" x14ac:dyDescent="0.45">
      <c r="C47" t="s">
        <v>42</v>
      </c>
    </row>
    <row r="48" spans="2:11" ht="18.45" customHeight="1" x14ac:dyDescent="0.45">
      <c r="C48" t="s">
        <v>43</v>
      </c>
    </row>
    <row r="49" spans="3:11" ht="18.45" customHeight="1" x14ac:dyDescent="0.45"/>
    <row r="50" spans="3:11" ht="18.45" customHeight="1" x14ac:dyDescent="0.45">
      <c r="C50" t="s">
        <v>44</v>
      </c>
    </row>
    <row r="51" spans="3:11" ht="18.45" customHeight="1" x14ac:dyDescent="0.45">
      <c r="D51" t="s">
        <v>45</v>
      </c>
    </row>
    <row r="52" spans="3:11" ht="18.45" customHeight="1" x14ac:dyDescent="0.45">
      <c r="D52" t="s">
        <v>46</v>
      </c>
      <c r="E52" t="s">
        <v>47</v>
      </c>
    </row>
    <row r="53" spans="3:11" ht="18.45" customHeight="1" x14ac:dyDescent="0.45">
      <c r="C53" t="s">
        <v>48</v>
      </c>
    </row>
    <row r="54" spans="3:11" ht="18.45" customHeight="1" x14ac:dyDescent="0.45">
      <c r="D54" t="s">
        <v>49</v>
      </c>
    </row>
    <row r="55" spans="3:11" ht="18.45" customHeight="1" x14ac:dyDescent="0.45"/>
    <row r="56" spans="3:11" ht="18.45" customHeight="1" x14ac:dyDescent="0.45">
      <c r="C56" t="s">
        <v>50</v>
      </c>
    </row>
    <row r="57" spans="3:11" ht="18.45" customHeight="1" x14ac:dyDescent="0.45">
      <c r="C57" s="35" t="s">
        <v>51</v>
      </c>
    </row>
    <row r="58" spans="3:11" ht="18.45" customHeight="1" x14ac:dyDescent="0.45">
      <c r="C58" t="s">
        <v>52</v>
      </c>
    </row>
    <row r="59" spans="3:11" ht="18.45" customHeight="1" x14ac:dyDescent="0.45">
      <c r="C59" t="s">
        <v>53</v>
      </c>
    </row>
    <row r="60" spans="3:11" ht="18.45" customHeight="1" x14ac:dyDescent="0.45">
      <c r="C60" t="s">
        <v>54</v>
      </c>
    </row>
    <row r="61" spans="3:11" ht="18.45" customHeight="1" x14ac:dyDescent="0.45"/>
    <row r="62" spans="3:11" ht="18.45" customHeight="1" x14ac:dyDescent="0.45">
      <c r="C62" t="s">
        <v>55</v>
      </c>
    </row>
    <row r="63" spans="3:11" ht="18.45" customHeight="1" x14ac:dyDescent="0.45">
      <c r="D63" t="s">
        <v>56</v>
      </c>
      <c r="E63" s="42" t="s">
        <v>57</v>
      </c>
      <c r="F63" s="43" t="s">
        <v>58</v>
      </c>
      <c r="H63" s="44">
        <v>100000</v>
      </c>
      <c r="I63" s="42" t="s">
        <v>59</v>
      </c>
      <c r="J63" s="45">
        <v>100000</v>
      </c>
      <c r="K63" t="s">
        <v>23</v>
      </c>
    </row>
    <row r="64" spans="3:11" ht="18.45" customHeight="1" x14ac:dyDescent="0.45">
      <c r="D64" t="s">
        <v>60</v>
      </c>
      <c r="E64" s="42" t="s">
        <v>61</v>
      </c>
      <c r="F64" s="43" t="s">
        <v>58</v>
      </c>
      <c r="H64" s="44">
        <v>370000</v>
      </c>
      <c r="I64" s="42" t="s">
        <v>59</v>
      </c>
      <c r="J64" s="45"/>
    </row>
    <row r="65" spans="2:11" ht="18.45" customHeight="1" x14ac:dyDescent="0.45">
      <c r="D65" t="s">
        <v>62</v>
      </c>
      <c r="E65" s="42" t="s">
        <v>63</v>
      </c>
      <c r="F65" s="43" t="s">
        <v>58</v>
      </c>
      <c r="G65" s="42"/>
      <c r="H65" s="44">
        <v>213000</v>
      </c>
      <c r="I65" s="42" t="s">
        <v>59</v>
      </c>
      <c r="J65" s="45">
        <v>100000</v>
      </c>
      <c r="K65" t="s">
        <v>23</v>
      </c>
    </row>
    <row r="66" spans="2:11" ht="18.45" customHeight="1" x14ac:dyDescent="0.45">
      <c r="D66" t="s">
        <v>64</v>
      </c>
      <c r="E66" s="42" t="s">
        <v>63</v>
      </c>
      <c r="F66" s="43" t="s">
        <v>58</v>
      </c>
      <c r="H66" s="44">
        <v>245000</v>
      </c>
      <c r="I66" s="42" t="s">
        <v>59</v>
      </c>
      <c r="J66" s="45">
        <v>200000</v>
      </c>
      <c r="K66" t="s">
        <v>23</v>
      </c>
    </row>
    <row r="67" spans="2:11" ht="18.45" customHeight="1" x14ac:dyDescent="0.45">
      <c r="D67" t="s">
        <v>65</v>
      </c>
      <c r="E67" s="42" t="s">
        <v>66</v>
      </c>
      <c r="F67" s="43" t="s">
        <v>58</v>
      </c>
      <c r="H67" s="44">
        <v>50000</v>
      </c>
      <c r="I67" s="42" t="s">
        <v>59</v>
      </c>
      <c r="J67" s="46" t="s">
        <v>67</v>
      </c>
    </row>
    <row r="68" spans="2:11" ht="18.45" customHeight="1" x14ac:dyDescent="0.45"/>
    <row r="69" spans="2:11" ht="18.45" customHeight="1" x14ac:dyDescent="0.45">
      <c r="C69" t="s">
        <v>68</v>
      </c>
    </row>
    <row r="70" spans="2:11" ht="18.45" customHeight="1" x14ac:dyDescent="0.45">
      <c r="C70" t="s">
        <v>69</v>
      </c>
    </row>
    <row r="71" spans="2:11" ht="18.45" customHeight="1" x14ac:dyDescent="0.45">
      <c r="C71" t="s">
        <v>70</v>
      </c>
    </row>
    <row r="72" spans="2:11" ht="18.45" customHeight="1" x14ac:dyDescent="0.45"/>
    <row r="73" spans="2:11" ht="18.45" customHeight="1" x14ac:dyDescent="0.45">
      <c r="B73" s="6" t="s">
        <v>71</v>
      </c>
    </row>
    <row r="74" spans="2:11" ht="18.45" customHeight="1" x14ac:dyDescent="0.45">
      <c r="B74" s="6"/>
    </row>
    <row r="75" spans="2:11" ht="18.45" customHeight="1" x14ac:dyDescent="0.45">
      <c r="C75" s="6" t="s">
        <v>12</v>
      </c>
    </row>
    <row r="76" spans="2:11" ht="18.45" customHeight="1" x14ac:dyDescent="0.45">
      <c r="C76" t="s">
        <v>72</v>
      </c>
    </row>
    <row r="77" spans="2:11" ht="18.45" customHeight="1" x14ac:dyDescent="0.45">
      <c r="C77" t="s">
        <v>73</v>
      </c>
    </row>
    <row r="78" spans="2:11" ht="18.45" customHeight="1" x14ac:dyDescent="0.45"/>
    <row r="79" spans="2:11" ht="18.45" customHeight="1" x14ac:dyDescent="0.45">
      <c r="C79" s="35" t="s">
        <v>74</v>
      </c>
    </row>
    <row r="80" spans="2:11" ht="18.45" customHeight="1" x14ac:dyDescent="0.45">
      <c r="C80" t="s">
        <v>75</v>
      </c>
    </row>
    <row r="81" spans="3:3" ht="18.45" customHeight="1" x14ac:dyDescent="0.45"/>
    <row r="82" spans="3:3" ht="18.45" customHeight="1" x14ac:dyDescent="0.45">
      <c r="C82" s="35" t="s">
        <v>76</v>
      </c>
    </row>
    <row r="83" spans="3:3" ht="18.45" customHeight="1" x14ac:dyDescent="0.45">
      <c r="C83" t="s">
        <v>77</v>
      </c>
    </row>
    <row r="84" spans="3:3" ht="18.45" customHeight="1" x14ac:dyDescent="0.45">
      <c r="C84" t="s">
        <v>78</v>
      </c>
    </row>
    <row r="85" spans="3:3" ht="18.45" customHeight="1" x14ac:dyDescent="0.45"/>
    <row r="86" spans="3:3" ht="18.45" customHeight="1" x14ac:dyDescent="0.45"/>
    <row r="87" spans="3:3" ht="18.45" customHeight="1" x14ac:dyDescent="0.45">
      <c r="C87" s="35" t="s">
        <v>79</v>
      </c>
    </row>
    <row r="88" spans="3:3" ht="18.45" customHeight="1" x14ac:dyDescent="0.45">
      <c r="C88" t="s">
        <v>80</v>
      </c>
    </row>
    <row r="89" spans="3:3" ht="18.45" customHeight="1" x14ac:dyDescent="0.45">
      <c r="C89" t="s">
        <v>81</v>
      </c>
    </row>
    <row r="90" spans="3:3" ht="18.45" customHeight="1" x14ac:dyDescent="0.45"/>
    <row r="91" spans="3:3" ht="18.45" customHeight="1" x14ac:dyDescent="0.45">
      <c r="C91" s="35" t="s">
        <v>82</v>
      </c>
    </row>
    <row r="92" spans="3:3" ht="18.45" customHeight="1" x14ac:dyDescent="0.45">
      <c r="C92" s="35" t="s">
        <v>83</v>
      </c>
    </row>
    <row r="93" spans="3:3" ht="18.45" customHeight="1" x14ac:dyDescent="0.45">
      <c r="C93" t="s">
        <v>84</v>
      </c>
    </row>
    <row r="94" spans="3:3" ht="18.45" customHeight="1" x14ac:dyDescent="0.45"/>
    <row r="95" spans="3:3" ht="18.45" customHeight="1" x14ac:dyDescent="0.45">
      <c r="C95" s="6" t="s">
        <v>31</v>
      </c>
    </row>
    <row r="96" spans="3:3" ht="18.45" customHeight="1" x14ac:dyDescent="0.45">
      <c r="C96" t="s">
        <v>85</v>
      </c>
    </row>
    <row r="97" spans="3:3" ht="18.45" customHeight="1" x14ac:dyDescent="0.45">
      <c r="C97" t="s">
        <v>86</v>
      </c>
    </row>
    <row r="98" spans="3:3" ht="18.45" customHeight="1" x14ac:dyDescent="0.45"/>
    <row r="99" spans="3:3" ht="18.45" customHeight="1" x14ac:dyDescent="0.45">
      <c r="C99" t="s">
        <v>87</v>
      </c>
    </row>
    <row r="100" spans="3:3" ht="18.45" customHeight="1" x14ac:dyDescent="0.45">
      <c r="C100" t="s">
        <v>88</v>
      </c>
    </row>
    <row r="101" spans="3:3" ht="18.45" customHeight="1" x14ac:dyDescent="0.45">
      <c r="C101" t="s">
        <v>89</v>
      </c>
    </row>
    <row r="102" spans="3:3" ht="18.45" customHeight="1" x14ac:dyDescent="0.45">
      <c r="C102" t="s">
        <v>90</v>
      </c>
    </row>
    <row r="103" spans="3:3" ht="18.45" customHeight="1" x14ac:dyDescent="0.45">
      <c r="C103" t="s">
        <v>91</v>
      </c>
    </row>
    <row r="104" spans="3:3" ht="18.45" customHeight="1" x14ac:dyDescent="0.45"/>
    <row r="105" spans="3:3" ht="18.45" customHeight="1" x14ac:dyDescent="0.45">
      <c r="C105" t="s">
        <v>92</v>
      </c>
    </row>
    <row r="106" spans="3:3" ht="18.45" customHeight="1" x14ac:dyDescent="0.45">
      <c r="C106" t="s">
        <v>93</v>
      </c>
    </row>
    <row r="107" spans="3:3" ht="18.45" customHeight="1" x14ac:dyDescent="0.45">
      <c r="C107" t="s">
        <v>94</v>
      </c>
    </row>
    <row r="108" spans="3:3" ht="18.45" customHeight="1" x14ac:dyDescent="0.45">
      <c r="C108" t="s">
        <v>95</v>
      </c>
    </row>
    <row r="109" spans="3:3" ht="18.45" customHeight="1" x14ac:dyDescent="0.45">
      <c r="C109" t="s">
        <v>96</v>
      </c>
    </row>
    <row r="110" spans="3:3" ht="18.45" customHeight="1" x14ac:dyDescent="0.45">
      <c r="C110" t="s">
        <v>97</v>
      </c>
    </row>
    <row r="111" spans="3:3" ht="18.45" customHeight="1" x14ac:dyDescent="0.45">
      <c r="C111" t="s">
        <v>98</v>
      </c>
    </row>
    <row r="112" spans="3:3" ht="18.45" customHeight="1" x14ac:dyDescent="0.45">
      <c r="C112" t="s">
        <v>99</v>
      </c>
    </row>
    <row r="113" spans="2:3" ht="18.45" customHeight="1" x14ac:dyDescent="0.45"/>
    <row r="114" spans="2:3" ht="18.45" customHeight="1" x14ac:dyDescent="0.45">
      <c r="C114" s="35" t="s">
        <v>79</v>
      </c>
    </row>
    <row r="115" spans="2:3" ht="18.45" customHeight="1" x14ac:dyDescent="0.45">
      <c r="C115" t="s">
        <v>100</v>
      </c>
    </row>
    <row r="116" spans="2:3" ht="18.45" customHeight="1" x14ac:dyDescent="0.45">
      <c r="C116" t="s">
        <v>101</v>
      </c>
    </row>
    <row r="117" spans="2:3" ht="18.45" customHeight="1" x14ac:dyDescent="0.45">
      <c r="C117" t="s">
        <v>102</v>
      </c>
    </row>
    <row r="118" spans="2:3" ht="18.45" customHeight="1" x14ac:dyDescent="0.45"/>
    <row r="119" spans="2:3" ht="18.45" customHeight="1" x14ac:dyDescent="0.45">
      <c r="C119" s="35" t="s">
        <v>82</v>
      </c>
    </row>
    <row r="120" spans="2:3" ht="18.45" customHeight="1" x14ac:dyDescent="0.45">
      <c r="C120" t="s">
        <v>103</v>
      </c>
    </row>
    <row r="121" spans="2:3" ht="18.45" customHeight="1" x14ac:dyDescent="0.45">
      <c r="C121" t="s">
        <v>104</v>
      </c>
    </row>
    <row r="122" spans="2:3" ht="18.45" customHeight="1" x14ac:dyDescent="0.45">
      <c r="C122" t="s">
        <v>105</v>
      </c>
    </row>
    <row r="123" spans="2:3" ht="18.45" customHeight="1" x14ac:dyDescent="0.45"/>
    <row r="124" spans="2:3" ht="18.45" customHeight="1" x14ac:dyDescent="0.45">
      <c r="B124" s="6" t="s">
        <v>106</v>
      </c>
    </row>
    <row r="125" spans="2:3" ht="18.45" customHeight="1" x14ac:dyDescent="0.45">
      <c r="B125" s="6"/>
    </row>
    <row r="126" spans="2:3" ht="18.45" customHeight="1" x14ac:dyDescent="0.45">
      <c r="B126" s="6"/>
      <c r="C126" s="6" t="s">
        <v>107</v>
      </c>
    </row>
    <row r="127" spans="2:3" ht="18.45" customHeight="1" x14ac:dyDescent="0.45">
      <c r="B127" s="6"/>
      <c r="C127" t="s">
        <v>108</v>
      </c>
    </row>
    <row r="128" spans="2:3" ht="18.45" customHeight="1" x14ac:dyDescent="0.45">
      <c r="B128" s="6"/>
      <c r="C128" t="s">
        <v>109</v>
      </c>
    </row>
    <row r="129" spans="2:3" ht="18.45" customHeight="1" x14ac:dyDescent="0.45">
      <c r="B129" s="6"/>
      <c r="C129" t="s">
        <v>110</v>
      </c>
    </row>
    <row r="130" spans="2:3" ht="18.45" customHeight="1" x14ac:dyDescent="0.45">
      <c r="B130" s="6"/>
      <c r="C130" t="s">
        <v>111</v>
      </c>
    </row>
    <row r="131" spans="2:3" ht="18.45" customHeight="1" x14ac:dyDescent="0.45">
      <c r="B131" s="6"/>
    </row>
    <row r="132" spans="2:3" ht="18.45" customHeight="1" x14ac:dyDescent="0.45">
      <c r="C132" s="6" t="s">
        <v>112</v>
      </c>
    </row>
    <row r="133" spans="2:3" ht="18.45" customHeight="1" x14ac:dyDescent="0.45">
      <c r="C133" t="s">
        <v>113</v>
      </c>
    </row>
    <row r="134" spans="2:3" ht="18.45" customHeight="1" x14ac:dyDescent="0.45">
      <c r="C134" t="s">
        <v>114</v>
      </c>
    </row>
    <row r="135" spans="2:3" ht="18.45" customHeight="1" x14ac:dyDescent="0.45">
      <c r="C135" t="s">
        <v>115</v>
      </c>
    </row>
    <row r="136" spans="2:3" ht="18.45" customHeight="1" x14ac:dyDescent="0.45">
      <c r="C136" t="s">
        <v>116</v>
      </c>
    </row>
    <row r="137" spans="2:3" ht="18.45" customHeight="1" x14ac:dyDescent="0.45"/>
    <row r="138" spans="2:3" ht="18" customHeight="1" x14ac:dyDescent="0.45">
      <c r="B138" s="6" t="s">
        <v>117</v>
      </c>
    </row>
    <row r="139" spans="2:3" ht="18" customHeight="1" x14ac:dyDescent="0.45">
      <c r="C139" t="s">
        <v>87</v>
      </c>
    </row>
    <row r="140" spans="2:3" ht="18" customHeight="1" x14ac:dyDescent="0.45">
      <c r="C140" t="s">
        <v>118</v>
      </c>
    </row>
    <row r="141" spans="2:3" ht="18" customHeight="1" x14ac:dyDescent="0.45">
      <c r="C141" t="s">
        <v>119</v>
      </c>
    </row>
    <row r="142" spans="2:3" ht="18" customHeight="1" x14ac:dyDescent="0.45">
      <c r="B142" s="35"/>
      <c r="C142" t="s">
        <v>120</v>
      </c>
    </row>
    <row r="143" spans="2:3" ht="18" customHeight="1" x14ac:dyDescent="0.45">
      <c r="B143" s="35"/>
      <c r="C143" t="s">
        <v>92</v>
      </c>
    </row>
    <row r="144" spans="2:3" ht="18" customHeight="1" x14ac:dyDescent="0.45">
      <c r="C144" t="s">
        <v>121</v>
      </c>
    </row>
    <row r="145" spans="2:3" ht="18" customHeight="1" x14ac:dyDescent="0.45">
      <c r="C145" t="s">
        <v>122</v>
      </c>
    </row>
    <row r="146" spans="2:3" ht="18" customHeight="1" x14ac:dyDescent="0.45">
      <c r="C146" t="s">
        <v>123</v>
      </c>
    </row>
    <row r="147" spans="2:3" ht="18" customHeight="1" x14ac:dyDescent="0.45">
      <c r="C147" t="s">
        <v>124</v>
      </c>
    </row>
    <row r="148" spans="2:3" ht="18" customHeight="1" x14ac:dyDescent="0.45">
      <c r="C148" t="s">
        <v>125</v>
      </c>
    </row>
    <row r="149" spans="2:3" ht="18" customHeight="1" x14ac:dyDescent="0.45">
      <c r="C149" t="s">
        <v>126</v>
      </c>
    </row>
    <row r="150" spans="2:3" ht="18" customHeight="1" x14ac:dyDescent="0.45">
      <c r="C150" t="s">
        <v>127</v>
      </c>
    </row>
    <row r="151" spans="2:3" ht="18" customHeight="1" x14ac:dyDescent="0.45"/>
    <row r="152" spans="2:3" ht="18" customHeight="1" x14ac:dyDescent="0.45">
      <c r="B152" s="35"/>
      <c r="C152" s="35" t="s">
        <v>128</v>
      </c>
    </row>
    <row r="153" spans="2:3" ht="18" customHeight="1" x14ac:dyDescent="0.45">
      <c r="B153" s="35"/>
      <c r="C153" s="35" t="s">
        <v>129</v>
      </c>
    </row>
    <row r="154" spans="2:3" ht="18" customHeight="1" x14ac:dyDescent="0.45">
      <c r="B154" s="35"/>
      <c r="C154" s="35" t="s">
        <v>130</v>
      </c>
    </row>
    <row r="155" spans="2:3" ht="18" customHeight="1" x14ac:dyDescent="0.45">
      <c r="B155" s="35"/>
      <c r="C155" t="s">
        <v>131</v>
      </c>
    </row>
    <row r="156" spans="2:3" ht="18" customHeight="1" x14ac:dyDescent="0.45">
      <c r="B156" s="35"/>
    </row>
    <row r="157" spans="2:3" ht="18" customHeight="1" x14ac:dyDescent="0.45">
      <c r="B157" s="6" t="s">
        <v>132</v>
      </c>
    </row>
    <row r="158" spans="2:3" ht="18" customHeight="1" x14ac:dyDescent="0.45">
      <c r="B158" s="6"/>
    </row>
    <row r="159" spans="2:3" ht="18" customHeight="1" x14ac:dyDescent="0.45">
      <c r="C159" t="s">
        <v>133</v>
      </c>
    </row>
    <row r="160" spans="2:3" ht="18" customHeight="1" x14ac:dyDescent="0.45">
      <c r="C160" t="s">
        <v>134</v>
      </c>
    </row>
    <row r="161" spans="2:11" ht="18" customHeight="1" x14ac:dyDescent="0.45"/>
    <row r="162" spans="2:11" ht="18" customHeight="1" x14ac:dyDescent="0.45">
      <c r="K162" s="22" t="s">
        <v>135</v>
      </c>
    </row>
    <row r="163" spans="2:11" ht="18" customHeight="1" x14ac:dyDescent="0.45">
      <c r="B163" s="35"/>
    </row>
    <row r="164" spans="2:11" ht="18" customHeight="1" x14ac:dyDescent="0.45">
      <c r="B164" s="35"/>
    </row>
    <row r="165" spans="2:11" ht="18" customHeight="1" x14ac:dyDescent="0.45">
      <c r="B165" s="35"/>
    </row>
    <row r="166" spans="2:11" x14ac:dyDescent="0.45">
      <c r="C166" s="35"/>
    </row>
    <row r="168" spans="2:11" x14ac:dyDescent="0.45">
      <c r="B168" s="47"/>
      <c r="C168" s="35"/>
    </row>
    <row r="169" spans="2:11" x14ac:dyDescent="0.45">
      <c r="C169" s="35"/>
    </row>
    <row r="170" spans="2:11" x14ac:dyDescent="0.45">
      <c r="C170" s="35"/>
    </row>
    <row r="171" spans="2:11" x14ac:dyDescent="0.45">
      <c r="C171" s="35"/>
    </row>
    <row r="172" spans="2:11" x14ac:dyDescent="0.45">
      <c r="C172" s="35"/>
    </row>
    <row r="173" spans="2:11" x14ac:dyDescent="0.45">
      <c r="C173" s="35"/>
    </row>
    <row r="174" spans="2:11" x14ac:dyDescent="0.45">
      <c r="C174" s="35"/>
    </row>
    <row r="175" spans="2:11" x14ac:dyDescent="0.45">
      <c r="C175" s="35"/>
    </row>
    <row r="176" spans="2:11" x14ac:dyDescent="0.45">
      <c r="C176" s="35"/>
    </row>
    <row r="177" spans="2:11" x14ac:dyDescent="0.45">
      <c r="C177" s="35"/>
    </row>
    <row r="178" spans="2:11" x14ac:dyDescent="0.45">
      <c r="C178" s="35"/>
    </row>
    <row r="179" spans="2:11" x14ac:dyDescent="0.45">
      <c r="C179" s="35"/>
    </row>
    <row r="184" spans="2:11" x14ac:dyDescent="0.45">
      <c r="B184" s="6"/>
    </row>
    <row r="188" spans="2:11" x14ac:dyDescent="0.45">
      <c r="K188" s="22"/>
    </row>
  </sheetData>
  <mergeCells count="9">
    <mergeCell ref="B42:C42"/>
    <mergeCell ref="G42:H42"/>
    <mergeCell ref="J1:K1"/>
    <mergeCell ref="H3:K3"/>
    <mergeCell ref="J4:K4"/>
    <mergeCell ref="A5:K5"/>
    <mergeCell ref="B13:K13"/>
    <mergeCell ref="B29:C29"/>
    <mergeCell ref="G29:H29"/>
  </mergeCells>
  <phoneticPr fontId="1"/>
  <pageMargins left="0.51181102362204722" right="0.51181102362204722" top="0.74803149606299213" bottom="0.55118110236220474"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57AC-DD8F-42DB-A9BE-B8A956E1A90C}">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総会資料2023.8</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2023-09-04T03:56:19Z</dcterms:created>
  <dcterms:modified xsi:type="dcterms:W3CDTF">2023-09-04T04:00:10Z</dcterms:modified>
</cp:coreProperties>
</file>